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95" windowHeight="12525" firstSheet="1" activeTab="1"/>
  </bookViews>
  <sheets>
    <sheet name="Chart1" sheetId="1" r:id="rId1"/>
    <sheet name="Main" sheetId="2" r:id="rId2"/>
    <sheet name="Weight Loss Chart" sheetId="3" r:id="rId3"/>
    <sheet name="BMI Chart" sheetId="4" r:id="rId4"/>
    <sheet name="Imperial ~  Metric Weights" sheetId="5" r:id="rId5"/>
    <sheet name="Instructions" sheetId="6" r:id="rId6"/>
  </sheets>
  <definedNames>
    <definedName name="Bmi">'Main'!$F$6:$F$106</definedName>
    <definedName name="Data">OFFSET(Datalabels,0,2)</definedName>
    <definedName name="Datalabels">OFFSET('Main'!$A$6,,,COUNT('Main'!$A$6:$A$106),1)</definedName>
    <definedName name="Weight">OFFSET(Datalabels,0,3)</definedName>
  </definedNames>
  <calcPr fullCalcOnLoad="1"/>
</workbook>
</file>

<file path=xl/sharedStrings.xml><?xml version="1.0" encoding="utf-8"?>
<sst xmlns="http://schemas.openxmlformats.org/spreadsheetml/2006/main" count="71" uniqueCount="62">
  <si>
    <t>Target Weight</t>
  </si>
  <si>
    <t>Target Date</t>
  </si>
  <si>
    <t>Date</t>
  </si>
  <si>
    <t>Target</t>
  </si>
  <si>
    <t>Start Date</t>
  </si>
  <si>
    <t>Actual Weight</t>
  </si>
  <si>
    <t>Weighing Period in Days</t>
  </si>
  <si>
    <t>Actual</t>
  </si>
  <si>
    <t>Loss or</t>
  </si>
  <si>
    <t>Gain</t>
  </si>
  <si>
    <t>Click here to email your comments to us - we would love to get feedback from you…</t>
  </si>
  <si>
    <t>BMI</t>
  </si>
  <si>
    <t>Weight</t>
  </si>
  <si>
    <t>Stones</t>
  </si>
  <si>
    <t>Pounds</t>
  </si>
  <si>
    <t>Weight in</t>
  </si>
  <si>
    <t>in kg</t>
  </si>
  <si>
    <t>in lbs</t>
  </si>
  <si>
    <t>Target Weight in lbs</t>
  </si>
  <si>
    <t>Current Weight in lbs</t>
  </si>
  <si>
    <t>Height in inches</t>
  </si>
  <si>
    <t>For full instructions see www.ukdietcompanion.com/diet-planner.php</t>
  </si>
  <si>
    <t>To start using the Diet Planner simply enter the following on the sheet called "Main"</t>
  </si>
  <si>
    <t>Step</t>
  </si>
  <si>
    <t>What you enter</t>
  </si>
  <si>
    <t>In Cell</t>
  </si>
  <si>
    <t>Info</t>
  </si>
  <si>
    <t>Your starting weight</t>
  </si>
  <si>
    <t>J2</t>
  </si>
  <si>
    <t>In pounds. When you buy the full version you can enter either pounds or kgs</t>
  </si>
  <si>
    <t>Your target weight</t>
  </si>
  <si>
    <t>J4</t>
  </si>
  <si>
    <t>The start date of your diet program</t>
  </si>
  <si>
    <t>M2</t>
  </si>
  <si>
    <t>The date you are going to start… err.. today?</t>
  </si>
  <si>
    <t>Your target date (for your weight loss)</t>
  </si>
  <si>
    <t>M4</t>
  </si>
  <si>
    <t>The date when you want to reach your target weight</t>
  </si>
  <si>
    <t>How often you are going to weigh yourself</t>
  </si>
  <si>
    <t>R2</t>
  </si>
  <si>
    <t xml:space="preserve">Number of days - 1, 2, 3, 4 etc. This is fixed at 3 in his demo version </t>
  </si>
  <si>
    <t>Your height</t>
  </si>
  <si>
    <t>R4</t>
  </si>
  <si>
    <t>In inches. When you buy the full version you can enter either inches or cms</t>
  </si>
  <si>
    <t>That's it… that's all you do to set up the Diet Planner!</t>
  </si>
  <si>
    <t>Then, each time you weigh yourself you simply enter your weight in column D on the sheet called "Main"</t>
  </si>
  <si>
    <t>Everything else is automatic… all the dates, all the calculations, all the graphs and charts</t>
  </si>
  <si>
    <t>In this free trial version, you can only enter your first 4 weighings in column D so, obviously, you only get the first 4 calculations</t>
  </si>
  <si>
    <t>and the first bit of the weight loss graph and the BMI graph displaying</t>
  </si>
  <si>
    <t>The full version:</t>
  </si>
  <si>
    <t>w</t>
  </si>
  <si>
    <t>Allows up to 100 "weighings"</t>
  </si>
  <si>
    <t>Allows you to choose your own weighing period</t>
  </si>
  <si>
    <t>Works in either "Inches &amp; Pounds" or "cms &amp; kgs"</t>
  </si>
  <si>
    <t>Shows the full weight loss graph on the "Main" sheet</t>
  </si>
  <si>
    <t>Shows a large version of the Weight Loss Graph on a separate sheet - easier to print</t>
  </si>
  <si>
    <t>Shows a separate copy of the weight loss graph WITHOUT weights, so that you can print it without revealing your weight to anyone!</t>
  </si>
  <si>
    <t>You can use the Diet Planner over and over again.  Just delete your data and start again...</t>
  </si>
  <si>
    <t>Get the Full Version</t>
  </si>
  <si>
    <t xml:space="preserve">Once you are happy with this trial version, simply return to our website and order the Full Version.  </t>
  </si>
  <si>
    <t>For a limited time, it is HALF price - only £2.99</t>
  </si>
  <si>
    <t>Click on this link to get back to our website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</si>
</sst>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"/>
    <numFmt numFmtId="171" formatCode="0.0000"/>
    <numFmt numFmtId="172" formatCode="0.000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0"/>
    </font>
    <font>
      <sz val="17.25"/>
      <name val="Arial"/>
      <family val="0"/>
    </font>
    <font>
      <sz val="16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7.5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sz val="9.75"/>
      <name val="Arial"/>
      <family val="2"/>
    </font>
    <font>
      <b/>
      <sz val="10"/>
      <color indexed="18"/>
      <name val="Arial"/>
      <family val="2"/>
    </font>
    <font>
      <b/>
      <sz val="10"/>
      <color indexed="13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name val="Wingdings"/>
      <family val="0"/>
    </font>
    <font>
      <b/>
      <u val="single"/>
      <sz val="10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 style="thin">
        <color indexed="61"/>
      </right>
      <top style="thin">
        <color indexed="61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6" fillId="2" borderId="0" xfId="20" applyFont="1" applyFill="1" applyBorder="1" applyAlignment="1">
      <alignment/>
    </xf>
    <xf numFmtId="0" fontId="5" fillId="2" borderId="1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5" xfId="0" applyFont="1" applyFill="1" applyBorder="1" applyAlignment="1">
      <alignment horizontal="right"/>
    </xf>
    <xf numFmtId="14" fontId="6" fillId="2" borderId="5" xfId="0" applyNumberFormat="1" applyFont="1" applyFill="1" applyBorder="1" applyAlignment="1">
      <alignment/>
    </xf>
    <xf numFmtId="14" fontId="6" fillId="2" borderId="6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164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/>
    </xf>
    <xf numFmtId="164" fontId="2" fillId="3" borderId="0" xfId="0" applyNumberFormat="1" applyFont="1" applyFill="1" applyBorder="1" applyAlignment="1">
      <alignment horizontal="right"/>
    </xf>
    <xf numFmtId="164" fontId="2" fillId="3" borderId="2" xfId="0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6" fillId="4" borderId="0" xfId="0" applyNumberFormat="1" applyFont="1" applyFill="1" applyBorder="1" applyAlignment="1">
      <alignment/>
    </xf>
    <xf numFmtId="0" fontId="0" fillId="4" borderId="0" xfId="0" applyFill="1" applyBorder="1" applyAlignment="1" applyProtection="1">
      <alignment horizontal="center"/>
      <protection locked="0"/>
    </xf>
    <xf numFmtId="0" fontId="6" fillId="4" borderId="2" xfId="0" applyNumberFormat="1" applyFont="1" applyFill="1" applyBorder="1" applyAlignment="1">
      <alignment/>
    </xf>
    <xf numFmtId="0" fontId="6" fillId="4" borderId="0" xfId="0" applyFont="1" applyFill="1" applyBorder="1" applyAlignment="1">
      <alignment/>
    </xf>
    <xf numFmtId="164" fontId="6" fillId="4" borderId="0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/>
    </xf>
    <xf numFmtId="164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 applyProtection="1">
      <alignment horizontal="center"/>
      <protection locked="0"/>
    </xf>
    <xf numFmtId="14" fontId="16" fillId="0" borderId="0" xfId="0" applyNumberFormat="1" applyFont="1" applyFill="1" applyBorder="1" applyAlignment="1" applyProtection="1">
      <alignment horizontal="center"/>
      <protection locked="0"/>
    </xf>
    <xf numFmtId="164" fontId="16" fillId="0" borderId="0" xfId="0" applyNumberFormat="1" applyFont="1" applyFill="1" applyBorder="1" applyAlignment="1" applyProtection="1">
      <alignment horizontal="left"/>
      <protection locked="0"/>
    </xf>
    <xf numFmtId="1" fontId="0" fillId="3" borderId="0" xfId="0" applyNumberFormat="1" applyFont="1" applyFill="1" applyBorder="1" applyAlignment="1">
      <alignment horizontal="center"/>
    </xf>
    <xf numFmtId="1" fontId="0" fillId="3" borderId="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17" fillId="2" borderId="0" xfId="20" applyFont="1" applyFill="1" applyBorder="1" applyAlignment="1">
      <alignment/>
    </xf>
    <xf numFmtId="164" fontId="2" fillId="3" borderId="0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0" fillId="5" borderId="0" xfId="0" applyNumberFormat="1" applyFill="1" applyAlignment="1">
      <alignment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6" borderId="0" xfId="0" applyNumberFormat="1" applyFill="1" applyAlignment="1">
      <alignment/>
    </xf>
    <xf numFmtId="1" fontId="0" fillId="6" borderId="0" xfId="0" applyNumberFormat="1" applyFill="1" applyAlignment="1">
      <alignment horizontal="left"/>
    </xf>
    <xf numFmtId="0" fontId="0" fillId="7" borderId="0" xfId="0" applyFill="1" applyAlignment="1">
      <alignment horizontal="center" wrapText="1"/>
    </xf>
    <xf numFmtId="164" fontId="0" fillId="7" borderId="0" xfId="0" applyNumberFormat="1" applyFill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6" fillId="2" borderId="0" xfId="0" applyFont="1" applyFill="1" applyAlignment="1">
      <alignment horizontal="center" wrapText="1"/>
    </xf>
    <xf numFmtId="14" fontId="6" fillId="2" borderId="0" xfId="0" applyNumberFormat="1" applyFont="1" applyFill="1" applyAlignment="1">
      <alignment/>
    </xf>
    <xf numFmtId="0" fontId="0" fillId="6" borderId="0" xfId="0" applyFill="1" applyAlignment="1">
      <alignment horizontal="right" wrapText="1"/>
    </xf>
    <xf numFmtId="0" fontId="0" fillId="6" borderId="0" xfId="0" applyFill="1" applyAlignment="1">
      <alignment horizontal="left" wrapText="1"/>
    </xf>
    <xf numFmtId="0" fontId="0" fillId="8" borderId="0" xfId="0" applyFill="1" applyAlignment="1">
      <alignment/>
    </xf>
    <xf numFmtId="0" fontId="0" fillId="4" borderId="0" xfId="0" applyFill="1" applyAlignment="1">
      <alignment/>
    </xf>
    <xf numFmtId="0" fontId="2" fillId="9" borderId="0" xfId="0" applyFont="1" applyFill="1" applyAlignment="1">
      <alignment horizontal="center"/>
    </xf>
    <xf numFmtId="0" fontId="2" fillId="9" borderId="0" xfId="0" applyFont="1" applyFill="1" applyAlignment="1">
      <alignment/>
    </xf>
    <xf numFmtId="0" fontId="0" fillId="4" borderId="0" xfId="0" applyFill="1" applyAlignment="1">
      <alignment horizontal="left"/>
    </xf>
    <xf numFmtId="0" fontId="2" fillId="4" borderId="0" xfId="0" applyFont="1" applyFill="1" applyAlignment="1">
      <alignment/>
    </xf>
    <xf numFmtId="0" fontId="20" fillId="4" borderId="0" xfId="0" applyFont="1" applyFill="1" applyAlignment="1">
      <alignment horizontal="right"/>
    </xf>
    <xf numFmtId="0" fontId="0" fillId="7" borderId="0" xfId="0" applyFont="1" applyFill="1" applyAlignment="1">
      <alignment horizontal="left"/>
    </xf>
    <xf numFmtId="0" fontId="0" fillId="7" borderId="0" xfId="0" applyFill="1" applyAlignment="1">
      <alignment/>
    </xf>
    <xf numFmtId="0" fontId="0" fillId="7" borderId="0" xfId="0" applyFont="1" applyFill="1" applyAlignment="1">
      <alignment horizontal="right"/>
    </xf>
    <xf numFmtId="0" fontId="16" fillId="0" borderId="0" xfId="0" applyFont="1" applyFill="1" applyBorder="1" applyAlignment="1" applyProtection="1">
      <alignment horizontal="center"/>
      <protection/>
    </xf>
    <xf numFmtId="0" fontId="21" fillId="7" borderId="0" xfId="20" applyFont="1" applyFill="1" applyAlignment="1" applyProtection="1">
      <alignment horizontal="left"/>
      <protection locked="0"/>
    </xf>
    <xf numFmtId="164" fontId="17" fillId="2" borderId="7" xfId="20" applyNumberFormat="1" applyFont="1" applyFill="1" applyBorder="1" applyAlignment="1" applyProtection="1">
      <alignment horizontal="left"/>
      <protection locked="0"/>
    </xf>
    <xf numFmtId="164" fontId="17" fillId="2" borderId="8" xfId="20" applyNumberFormat="1" applyFont="1" applyFill="1" applyBorder="1" applyAlignment="1" applyProtection="1">
      <alignment horizontal="left"/>
      <protection locked="0"/>
    </xf>
    <xf numFmtId="0" fontId="17" fillId="2" borderId="0" xfId="20" applyFont="1" applyFill="1" applyBorder="1" applyAlignment="1" applyProtection="1">
      <alignment horizontal="center"/>
      <protection locked="0"/>
    </xf>
    <xf numFmtId="0" fontId="17" fillId="2" borderId="1" xfId="20" applyFont="1" applyFill="1" applyBorder="1" applyAlignment="1" applyProtection="1">
      <alignment horizontal="center"/>
      <protection locked="0"/>
    </xf>
    <xf numFmtId="0" fontId="0" fillId="6" borderId="0" xfId="0" applyFill="1" applyAlignment="1">
      <alignment horizontal="center" wrapText="1"/>
    </xf>
    <xf numFmtId="0" fontId="2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2" fillId="7" borderId="0" xfId="0" applyFont="1" applyFill="1" applyAlignment="1">
      <alignment horizontal="left"/>
    </xf>
    <xf numFmtId="0" fontId="0" fillId="7" borderId="0" xfId="0" applyFont="1" applyFill="1" applyAlignment="1">
      <alignment horizontal="left"/>
    </xf>
    <xf numFmtId="0" fontId="19" fillId="7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color rgb="FFFF0000"/>
      </font>
      <border/>
    </dxf>
    <dxf>
      <font>
        <color rgb="FF008000"/>
      </font>
      <border/>
    </dxf>
    <dxf>
      <font>
        <color rgb="FFCC99FF"/>
      </font>
      <border/>
    </dxf>
    <dxf>
      <font>
        <strike val="0"/>
        <color rgb="FF99CC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Main!$C$5</c:f>
              <c:strCache>
                <c:ptCount val="1"/>
                <c:pt idx="0">
                  <c:v>Target Weight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Main!$A$6:$A$45</c:f>
              <c:strCache>
                <c:ptCount val="40"/>
                <c:pt idx="0">
                  <c:v>40264</c:v>
                </c:pt>
                <c:pt idx="1">
                  <c:v>40267</c:v>
                </c:pt>
                <c:pt idx="2">
                  <c:v>40270</c:v>
                </c:pt>
                <c:pt idx="3">
                  <c:v>40273</c:v>
                </c:pt>
                <c:pt idx="4">
                  <c:v>40276</c:v>
                </c:pt>
                <c:pt idx="5">
                  <c:v>40279</c:v>
                </c:pt>
                <c:pt idx="6">
                  <c:v>40282</c:v>
                </c:pt>
                <c:pt idx="7">
                  <c:v>40285</c:v>
                </c:pt>
                <c:pt idx="8">
                  <c:v>40288</c:v>
                </c:pt>
                <c:pt idx="9">
                  <c:v>40291</c:v>
                </c:pt>
                <c:pt idx="10">
                  <c:v>40294</c:v>
                </c:pt>
                <c:pt idx="11">
                  <c:v>40297</c:v>
                </c:pt>
                <c:pt idx="12">
                  <c:v>40300</c:v>
                </c:pt>
                <c:pt idx="13">
                  <c:v>40303</c:v>
                </c:pt>
                <c:pt idx="14">
                  <c:v>40306</c:v>
                </c:pt>
                <c:pt idx="15">
                  <c:v>40309</c:v>
                </c:pt>
                <c:pt idx="16">
                  <c:v>40312</c:v>
                </c:pt>
                <c:pt idx="17">
                  <c:v>40315</c:v>
                </c:pt>
                <c:pt idx="18">
                  <c:v>40318</c:v>
                </c:pt>
                <c:pt idx="19">
                  <c:v>40321</c:v>
                </c:pt>
                <c:pt idx="20">
                  <c:v>40324</c:v>
                </c:pt>
                <c:pt idx="21">
                  <c:v>40327</c:v>
                </c:pt>
                <c:pt idx="22">
                  <c:v>40330</c:v>
                </c:pt>
                <c:pt idx="23">
                  <c:v>40333</c:v>
                </c:pt>
                <c:pt idx="24">
                  <c:v>40336</c:v>
                </c:pt>
                <c:pt idx="25">
                  <c:v>40339</c:v>
                </c:pt>
                <c:pt idx="26">
                  <c:v>40342</c:v>
                </c:pt>
                <c:pt idx="27">
                  <c:v>40345</c:v>
                </c:pt>
                <c:pt idx="28">
                  <c:v>40348</c:v>
                </c:pt>
                <c:pt idx="29">
                  <c:v>40351</c:v>
                </c:pt>
                <c:pt idx="30">
                  <c:v>40354</c:v>
                </c:pt>
                <c:pt idx="31">
                  <c:v>40357</c:v>
                </c:pt>
                <c:pt idx="32">
                  <c:v>40360</c:v>
                </c:pt>
                <c:pt idx="33">
                  <c:v>40363</c:v>
                </c:pt>
                <c:pt idx="34">
                  <c:v>40366</c:v>
                </c:pt>
                <c:pt idx="35">
                  <c:v>40369</c:v>
                </c:pt>
                <c:pt idx="36">
                  <c:v>40372</c:v>
                </c:pt>
                <c:pt idx="37">
                  <c:v>40375</c:v>
                </c:pt>
                <c:pt idx="38">
                  <c:v>40378</c:v>
                </c:pt>
                <c:pt idx="39">
                  <c:v>40381</c:v>
                </c:pt>
              </c:strCache>
            </c:strRef>
          </c:cat>
          <c:val>
            <c:numRef>
              <c:f>Main!$C$6:$C$45</c:f>
              <c:numCache>
                <c:ptCount val="40"/>
                <c:pt idx="0">
                  <c:v>154</c:v>
                </c:pt>
                <c:pt idx="1">
                  <c:v>153.33333333333334</c:v>
                </c:pt>
                <c:pt idx="2">
                  <c:v>152.66666666666669</c:v>
                </c:pt>
                <c:pt idx="3">
                  <c:v>152.00000000000003</c:v>
                </c:pt>
                <c:pt idx="4">
                  <c:v>151.33333333333337</c:v>
                </c:pt>
                <c:pt idx="5">
                  <c:v>150.6666666666667</c:v>
                </c:pt>
                <c:pt idx="6">
                  <c:v>150.00000000000006</c:v>
                </c:pt>
                <c:pt idx="7">
                  <c:v>149.3333333333334</c:v>
                </c:pt>
                <c:pt idx="8">
                  <c:v>148.66666666666674</c:v>
                </c:pt>
                <c:pt idx="9">
                  <c:v>148.00000000000009</c:v>
                </c:pt>
                <c:pt idx="10">
                  <c:v>147.33333333333343</c:v>
                </c:pt>
                <c:pt idx="11">
                  <c:v>146.66666666666677</c:v>
                </c:pt>
                <c:pt idx="12">
                  <c:v>146.0000000000001</c:v>
                </c:pt>
                <c:pt idx="13">
                  <c:v>145.33333333333346</c:v>
                </c:pt>
                <c:pt idx="14">
                  <c:v>144.6666666666668</c:v>
                </c:pt>
                <c:pt idx="15">
                  <c:v>144.00000000000014</c:v>
                </c:pt>
                <c:pt idx="16">
                  <c:v>143.33333333333348</c:v>
                </c:pt>
                <c:pt idx="17">
                  <c:v>142.66666666666683</c:v>
                </c:pt>
                <c:pt idx="18">
                  <c:v>142.00000000000017</c:v>
                </c:pt>
                <c:pt idx="19">
                  <c:v>141.3333333333335</c:v>
                </c:pt>
                <c:pt idx="20">
                  <c:v>140.66666666666686</c:v>
                </c:pt>
                <c:pt idx="21">
                  <c:v>140.0000000000002</c:v>
                </c:pt>
                <c:pt idx="22">
                  <c:v>139.33333333333354</c:v>
                </c:pt>
                <c:pt idx="23">
                  <c:v>138.66666666666688</c:v>
                </c:pt>
                <c:pt idx="24">
                  <c:v>138.00000000000023</c:v>
                </c:pt>
                <c:pt idx="25">
                  <c:v>137.33333333333357</c:v>
                </c:pt>
                <c:pt idx="26">
                  <c:v>136.6666666666669</c:v>
                </c:pt>
                <c:pt idx="27">
                  <c:v>136.00000000000026</c:v>
                </c:pt>
                <c:pt idx="28">
                  <c:v>135.3333333333336</c:v>
                </c:pt>
                <c:pt idx="29">
                  <c:v>134.66666666666694</c:v>
                </c:pt>
                <c:pt idx="30">
                  <c:v>134.00000000000028</c:v>
                </c:pt>
                <c:pt idx="31">
                  <c:v>133.33333333333363</c:v>
                </c:pt>
                <c:pt idx="32">
                  <c:v>132.66666666666697</c:v>
                </c:pt>
                <c:pt idx="33">
                  <c:v>132.0000000000003</c:v>
                </c:pt>
                <c:pt idx="34">
                  <c:v>131.33333333333366</c:v>
                </c:pt>
                <c:pt idx="35">
                  <c:v>130.666666666667</c:v>
                </c:pt>
                <c:pt idx="36">
                  <c:v>130.00000000000034</c:v>
                </c:pt>
                <c:pt idx="37">
                  <c:v>129.33333333333368</c:v>
                </c:pt>
                <c:pt idx="38">
                  <c:v>128.66666666666703</c:v>
                </c:pt>
                <c:pt idx="39">
                  <c:v>128.00000000000037</c:v>
                </c:pt>
              </c:numCache>
            </c:numRef>
          </c:val>
          <c:smooth val="0"/>
        </c:ser>
        <c:marker val="1"/>
        <c:axId val="59901064"/>
        <c:axId val="2238665"/>
      </c:lineChart>
      <c:dateAx>
        <c:axId val="59901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8665"/>
        <c:crosses val="autoZero"/>
        <c:auto val="0"/>
        <c:noMultiLvlLbl val="0"/>
      </c:dateAx>
      <c:valAx>
        <c:axId val="2238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Weight lbs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01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Weight Loss Progress</a:t>
            </a:r>
          </a:p>
        </c:rich>
      </c:tx>
      <c:layout>
        <c:manualLayout>
          <c:xMode val="factor"/>
          <c:yMode val="factor"/>
          <c:x val="-0.00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5075"/>
          <c:w val="0.971"/>
          <c:h val="0.938"/>
        </c:manualLayout>
      </c:layout>
      <c:lineChart>
        <c:grouping val="standard"/>
        <c:varyColors val="0"/>
        <c:ser>
          <c:idx val="2"/>
          <c:order val="0"/>
          <c:tx>
            <c:strRef>
              <c:f>Main!$B$5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Main!$A$6:$A$49</c:f>
              <c:strCache/>
            </c:strRef>
          </c:cat>
          <c:val>
            <c:numRef>
              <c:f>Main!$B$6:$B$49</c:f>
            </c:numRef>
          </c:val>
          <c:smooth val="0"/>
        </c:ser>
        <c:ser>
          <c:idx val="0"/>
          <c:order val="1"/>
          <c:tx>
            <c:strRef>
              <c:f>Main!$C$5</c:f>
              <c:strCache>
                <c:ptCount val="1"/>
                <c:pt idx="0">
                  <c:v>Target Weight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[0]!Datalabels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[0]!Data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Main!$D$5</c:f>
              <c:strCache>
                <c:ptCount val="1"/>
                <c:pt idx="0">
                  <c:v>Actual Weight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[0]!Weight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9445622"/>
        <c:axId val="17901735"/>
      </c:lineChart>
      <c:dateAx>
        <c:axId val="9445622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01735"/>
        <c:crosses val="autoZero"/>
        <c:auto val="0"/>
        <c:noMultiLvlLbl val="0"/>
      </c:dateAx>
      <c:valAx>
        <c:axId val="17901735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Weight in lbs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445622"/>
        <c:crosses val="autoZero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99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66325"/>
          <c:y val="0.07625"/>
          <c:w val="0.2745"/>
          <c:h val="0.04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Weight Loss Progress</a:t>
            </a:r>
          </a:p>
        </c:rich>
      </c:tx>
      <c:layout>
        <c:manualLayout>
          <c:xMode val="factor"/>
          <c:yMode val="factor"/>
          <c:x val="-0.00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11"/>
          <c:w val="0.94075"/>
          <c:h val="0.872"/>
        </c:manualLayout>
      </c:layout>
      <c:lineChart>
        <c:grouping val="standard"/>
        <c:varyColors val="0"/>
        <c:ser>
          <c:idx val="2"/>
          <c:order val="0"/>
          <c:tx>
            <c:strRef>
              <c:f>Main!$B$5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Main!$A$6:$A$49</c:f>
              <c:strCache>
                <c:ptCount val="1"/>
                <c:pt idx="0">
                  <c:v>00/01/00</c:v>
                </c:pt>
              </c:strCache>
            </c:strRef>
          </c:cat>
          <c:val>
            <c:numRef>
              <c:f>Main!$B$6:$B$49</c:f>
            </c:numRef>
          </c:val>
          <c:smooth val="0"/>
        </c:ser>
        <c:ser>
          <c:idx val="0"/>
          <c:order val="1"/>
          <c:tx>
            <c:strRef>
              <c:f>Main!$C$5</c:f>
              <c:strCache>
                <c:ptCount val="1"/>
                <c:pt idx="0">
                  <c:v>Target Weight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[0]!Datalabels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[0]!Data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Main!$D$5</c:f>
              <c:strCache>
                <c:ptCount val="1"/>
                <c:pt idx="0">
                  <c:v>Actual Weight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[0]!Weight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6247503"/>
        <c:axId val="13574344"/>
      </c:lineChart>
      <c:catAx>
        <c:axId val="46247503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74344"/>
        <c:crosses val="autoZero"/>
        <c:auto val="1"/>
        <c:lblOffset val="100"/>
        <c:noMultiLvlLbl val="0"/>
      </c:catAx>
      <c:valAx>
        <c:axId val="13574344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Weight in lbs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4750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5"/>
          <c:y val="0.076"/>
          <c:w val="0.2685"/>
          <c:h val="0.04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3366FF"/>
        </a:gs>
        <a:gs pos="100000">
          <a:srgbClr val="FFFFFF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Body Mass Index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Main!$F$5</c:f>
              <c:strCache>
                <c:ptCount val="1"/>
                <c:pt idx="0">
                  <c:v>BMI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/>
              <a:lstStyle/>
              <a:p>
                <a:pPr algn="ctr">
                  <a:defRPr lang="en-US" cap="none" sz="7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[0]!Datalabels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[0]!Bmi</c:f>
              <c:numCache>
                <c:ptCount val="101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axId val="32597424"/>
        <c:axId val="24941361"/>
      </c:lineChart>
      <c:dateAx>
        <c:axId val="32597424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4941361"/>
        <c:crosses val="autoZero"/>
        <c:auto val="0"/>
        <c:noMultiLvlLbl val="0"/>
      </c:dateAx>
      <c:valAx>
        <c:axId val="24941361"/>
        <c:scaling>
          <c:orientation val="minMax"/>
          <c:max val="4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97424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3366FF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9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66675</xdr:rowOff>
    </xdr:from>
    <xdr:to>
      <xdr:col>18</xdr:col>
      <xdr:colOff>590550</xdr:colOff>
      <xdr:row>43</xdr:row>
      <xdr:rowOff>0</xdr:rowOff>
    </xdr:to>
    <xdr:graphicFrame>
      <xdr:nvGraphicFramePr>
        <xdr:cNvPr id="1" name="Chart 3"/>
        <xdr:cNvGraphicFramePr/>
      </xdr:nvGraphicFramePr>
      <xdr:xfrm>
        <a:off x="2533650" y="876300"/>
        <a:ext cx="910590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0.05775</cdr:x>
      <cdr:y>0.581</cdr:y>
    </cdr:from>
    <cdr:to>
      <cdr:x>0.9775</cdr:x>
      <cdr:y>0.774</cdr:y>
    </cdr:to>
    <cdr:sp>
      <cdr:nvSpPr>
        <cdr:cNvPr id="1" name="Rectangle 7"/>
        <cdr:cNvSpPr>
          <a:spLocks/>
        </cdr:cNvSpPr>
      </cdr:nvSpPr>
      <cdr:spPr>
        <a:xfrm>
          <a:off x="533400" y="3314700"/>
          <a:ext cx="8562975" cy="1104900"/>
        </a:xfrm>
        <a:prstGeom prst="rect">
          <a:avLst/>
        </a:prstGeom>
        <a:solidFill>
          <a:srgbClr val="FFCC00">
            <a:alpha val="3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0.05775</cdr:x>
      <cdr:y>0.13675</cdr:y>
    </cdr:from>
    <cdr:to>
      <cdr:x>0.9775</cdr:x>
      <cdr:y>0.581</cdr:y>
    </cdr:to>
    <cdr:sp>
      <cdr:nvSpPr>
        <cdr:cNvPr id="2" name="Rectangle 5"/>
        <cdr:cNvSpPr>
          <a:spLocks/>
        </cdr:cNvSpPr>
      </cdr:nvSpPr>
      <cdr:spPr>
        <a:xfrm>
          <a:off x="533400" y="781050"/>
          <a:ext cx="8562975" cy="2543175"/>
        </a:xfrm>
        <a:prstGeom prst="rect">
          <a:avLst/>
        </a:prstGeom>
        <a:solidFill>
          <a:srgbClr val="808080">
            <a:alpha val="3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0.05775</cdr:x>
      <cdr:y>0.774</cdr:y>
    </cdr:from>
    <cdr:to>
      <cdr:x>0.9775</cdr:x>
      <cdr:y>0.878</cdr:y>
    </cdr:to>
    <cdr:sp>
      <cdr:nvSpPr>
        <cdr:cNvPr id="3" name="Rectangle 6"/>
        <cdr:cNvSpPr>
          <a:spLocks/>
        </cdr:cNvSpPr>
      </cdr:nvSpPr>
      <cdr:spPr>
        <a:xfrm>
          <a:off x="533400" y="4419600"/>
          <a:ext cx="8562975" cy="590550"/>
        </a:xfrm>
        <a:prstGeom prst="rect">
          <a:avLst/>
        </a:prstGeom>
        <a:solidFill>
          <a:srgbClr val="808080">
            <a:alpha val="3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dietcompanion.com/diet-planner.php" TargetMode="External" /><Relationship Id="rId2" Type="http://schemas.openxmlformats.org/officeDocument/2006/relationships/hyperlink" Target="mailto:planner@ukdietcompanion.com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dietcompanion.com/diet-planner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7" sqref="D7"/>
    </sheetView>
  </sheetViews>
  <sheetFormatPr defaultColWidth="9.140625" defaultRowHeight="12.75"/>
  <cols>
    <col min="1" max="1" width="10.28125" style="30" customWidth="1"/>
    <col min="2" max="2" width="6.8515625" style="27" hidden="1" customWidth="1"/>
    <col min="3" max="3" width="7.140625" style="31" customWidth="1"/>
    <col min="4" max="5" width="7.421875" style="25" customWidth="1"/>
    <col min="6" max="6" width="5.140625" style="24" bestFit="1" customWidth="1"/>
    <col min="7" max="7" width="13.57421875" style="24" customWidth="1"/>
    <col min="8" max="8" width="14.8515625" style="24" bestFit="1" customWidth="1"/>
    <col min="9" max="9" width="11.7109375" style="24" customWidth="1"/>
    <col min="10" max="10" width="6.57421875" style="24" customWidth="1"/>
    <col min="11" max="11" width="7.57421875" style="24" customWidth="1"/>
    <col min="12" max="12" width="12.28125" style="24" customWidth="1"/>
    <col min="13" max="13" width="15.421875" style="24" customWidth="1"/>
    <col min="14" max="14" width="9.8515625" style="24" customWidth="1"/>
    <col min="15" max="15" width="8.57421875" style="24" customWidth="1"/>
    <col min="16" max="16" width="11.57421875" style="24" bestFit="1" customWidth="1"/>
    <col min="17" max="17" width="10.7109375" style="24" customWidth="1"/>
    <col min="18" max="18" width="5.57421875" style="24" customWidth="1"/>
    <col min="19" max="19" width="11.28125" style="24" customWidth="1"/>
    <col min="20" max="16384" width="9.140625" style="24" customWidth="1"/>
  </cols>
  <sheetData>
    <row r="1" spans="1:19" ht="12.75">
      <c r="A1" s="9"/>
      <c r="B1" s="32"/>
      <c r="C1" s="74" t="s">
        <v>21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5"/>
    </row>
    <row r="2" spans="1:19" ht="12.75">
      <c r="A2" s="10"/>
      <c r="B2" s="33"/>
      <c r="C2" s="34"/>
      <c r="D2" s="14"/>
      <c r="E2" s="14"/>
      <c r="F2" s="2"/>
      <c r="G2" s="2"/>
      <c r="H2" s="5"/>
      <c r="I2" s="1" t="s">
        <v>19</v>
      </c>
      <c r="J2" s="36"/>
      <c r="K2" s="5"/>
      <c r="L2" s="1" t="s">
        <v>4</v>
      </c>
      <c r="M2" s="37"/>
      <c r="N2" s="2"/>
      <c r="O2" s="2"/>
      <c r="P2" s="5"/>
      <c r="Q2" s="1" t="s">
        <v>6</v>
      </c>
      <c r="R2" s="72">
        <v>3</v>
      </c>
      <c r="S2" s="18"/>
    </row>
    <row r="3" spans="1:19" ht="12.75">
      <c r="A3" s="10"/>
      <c r="B3" s="33"/>
      <c r="C3" s="34"/>
      <c r="D3" s="14"/>
      <c r="E3" s="14"/>
      <c r="F3" s="2"/>
      <c r="G3" s="2"/>
      <c r="H3" s="5"/>
      <c r="I3" s="5"/>
      <c r="J3" s="16"/>
      <c r="K3" s="5"/>
      <c r="L3" s="15"/>
      <c r="M3" s="16"/>
      <c r="N3" s="2"/>
      <c r="O3" s="2"/>
      <c r="P3" s="17"/>
      <c r="Q3" s="5"/>
      <c r="R3" s="5"/>
      <c r="S3" s="18"/>
    </row>
    <row r="4" spans="1:19" ht="12.75">
      <c r="A4" s="10"/>
      <c r="B4" s="33"/>
      <c r="C4" s="34" t="s">
        <v>3</v>
      </c>
      <c r="D4" s="14" t="s">
        <v>7</v>
      </c>
      <c r="E4" s="14" t="s">
        <v>8</v>
      </c>
      <c r="F4" s="2"/>
      <c r="G4" s="2"/>
      <c r="H4" s="5"/>
      <c r="I4" s="1" t="s">
        <v>18</v>
      </c>
      <c r="J4" s="36"/>
      <c r="K4" s="5"/>
      <c r="L4" s="1" t="s">
        <v>1</v>
      </c>
      <c r="M4" s="37"/>
      <c r="N4" s="2"/>
      <c r="O4" s="2"/>
      <c r="P4" s="17"/>
      <c r="Q4" s="1" t="s">
        <v>20</v>
      </c>
      <c r="R4" s="38"/>
      <c r="S4" s="18"/>
    </row>
    <row r="5" spans="1:19" s="26" customFormat="1" ht="12.75" customHeight="1">
      <c r="A5" s="11" t="s">
        <v>2</v>
      </c>
      <c r="B5" s="35"/>
      <c r="C5" s="1" t="s">
        <v>0</v>
      </c>
      <c r="D5" s="1" t="s">
        <v>5</v>
      </c>
      <c r="E5" s="14" t="s">
        <v>9</v>
      </c>
      <c r="F5" s="1" t="s">
        <v>11</v>
      </c>
      <c r="G5" s="1"/>
      <c r="H5" s="1"/>
      <c r="I5" s="1"/>
      <c r="J5" s="1"/>
      <c r="K5" s="1"/>
      <c r="L5" s="2"/>
      <c r="M5" s="2"/>
      <c r="N5" s="2"/>
      <c r="O5" s="3"/>
      <c r="P5" s="3"/>
      <c r="Q5" s="3"/>
      <c r="R5" s="3"/>
      <c r="S5" s="4"/>
    </row>
    <row r="6" spans="1:19" ht="12.75">
      <c r="A6" s="12">
        <f>M2</f>
        <v>0</v>
      </c>
      <c r="B6" s="27">
        <f>J2</f>
        <v>0</v>
      </c>
      <c r="C6" s="39">
        <f>B6</f>
        <v>0</v>
      </c>
      <c r="D6" s="23">
        <f>J2</f>
        <v>0</v>
      </c>
      <c r="E6" s="19"/>
      <c r="F6" s="44" t="e">
        <f>D6*703/($R$4)/($R$4)</f>
        <v>#DIV/0!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</row>
    <row r="7" spans="1:19" ht="12.75">
      <c r="A7" s="12">
        <f aca="true" t="shared" si="0" ref="A7:A38">IF(A6&lt;$M$4,A6+$R$2,"")</f>
      </c>
      <c r="B7" s="27">
        <f aca="true" t="shared" si="1" ref="B7:B38">IF(A8="",$J$4,"")</f>
        <v>0</v>
      </c>
      <c r="C7" s="39">
        <f aca="true" t="shared" si="2" ref="C7:C38">IF(A7="","",C6-($J$2-$J$4)/COUNT($A$7:$A$99))</f>
      </c>
      <c r="D7" s="28"/>
      <c r="E7" s="21">
        <f>IF(D7="","",D7-D6)</f>
      </c>
      <c r="F7" s="20" t="e">
        <f>IF(D7="",NA(),D7*703/($R$4)/($R$4))</f>
        <v>#N/A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</row>
    <row r="8" spans="1:19" ht="12.75">
      <c r="A8" s="12">
        <f t="shared" si="0"/>
      </c>
      <c r="B8" s="27">
        <f t="shared" si="1"/>
        <v>0</v>
      </c>
      <c r="C8" s="39">
        <f t="shared" si="2"/>
      </c>
      <c r="D8" s="28"/>
      <c r="E8" s="21">
        <f>IF(D8="","",D8-D7)</f>
      </c>
      <c r="F8" s="20" t="e">
        <f>IF(D8="",NA(),D8*703/($R$4)/($R$4))</f>
        <v>#N/A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</row>
    <row r="9" spans="1:19" ht="12.75">
      <c r="A9" s="12">
        <f t="shared" si="0"/>
      </c>
      <c r="B9" s="27">
        <f t="shared" si="1"/>
        <v>0</v>
      </c>
      <c r="C9" s="39">
        <f t="shared" si="2"/>
      </c>
      <c r="D9" s="28"/>
      <c r="E9" s="21">
        <f>IF(D9="","",D9-D8)</f>
      </c>
      <c r="F9" s="20" t="e">
        <f>IF(D9="",NA(),D9*703/($R$4)/($R$4))</f>
        <v>#N/A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</row>
    <row r="10" spans="1:19" ht="12.75">
      <c r="A10" s="12">
        <f t="shared" si="0"/>
      </c>
      <c r="B10" s="27">
        <f t="shared" si="1"/>
        <v>0</v>
      </c>
      <c r="C10" s="39">
        <f t="shared" si="2"/>
      </c>
      <c r="D10" s="28"/>
      <c r="E10" s="21">
        <f>IF(D10="","",D10-D9)</f>
      </c>
      <c r="F10" s="20" t="e">
        <f>IF(D10="",NA(),D10*703/($R$4)/($R$4))</f>
        <v>#N/A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/>
    </row>
    <row r="11" spans="1:19" ht="12.75">
      <c r="A11" s="12">
        <f t="shared" si="0"/>
      </c>
      <c r="B11" s="27">
        <f t="shared" si="1"/>
        <v>0</v>
      </c>
      <c r="C11" s="39">
        <f t="shared" si="2"/>
      </c>
      <c r="D11" s="21"/>
      <c r="E11" s="21"/>
      <c r="F11" s="20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6"/>
    </row>
    <row r="12" spans="1:19" ht="12.75">
      <c r="A12" s="12">
        <f t="shared" si="0"/>
      </c>
      <c r="B12" s="27">
        <f t="shared" si="1"/>
        <v>0</v>
      </c>
      <c r="C12" s="39">
        <f t="shared" si="2"/>
      </c>
      <c r="D12" s="21"/>
      <c r="E12" s="21"/>
      <c r="F12" s="20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"/>
    </row>
    <row r="13" spans="1:19" ht="12.75">
      <c r="A13" s="12">
        <f t="shared" si="0"/>
      </c>
      <c r="B13" s="27">
        <f t="shared" si="1"/>
        <v>0</v>
      </c>
      <c r="C13" s="39">
        <f t="shared" si="2"/>
      </c>
      <c r="D13" s="21"/>
      <c r="E13" s="21"/>
      <c r="F13" s="20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6"/>
    </row>
    <row r="14" spans="1:19" ht="12.75">
      <c r="A14" s="12">
        <f t="shared" si="0"/>
      </c>
      <c r="B14" s="27">
        <f t="shared" si="1"/>
        <v>0</v>
      </c>
      <c r="C14" s="39">
        <f t="shared" si="2"/>
      </c>
      <c r="D14" s="21"/>
      <c r="E14" s="21"/>
      <c r="F14" s="20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"/>
    </row>
    <row r="15" spans="1:19" ht="12.75">
      <c r="A15" s="12">
        <f t="shared" si="0"/>
      </c>
      <c r="B15" s="27">
        <f t="shared" si="1"/>
        <v>0</v>
      </c>
      <c r="C15" s="39">
        <f t="shared" si="2"/>
      </c>
      <c r="D15" s="21"/>
      <c r="E15" s="21"/>
      <c r="F15" s="20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"/>
    </row>
    <row r="16" spans="1:19" ht="12.75">
      <c r="A16" s="12">
        <f t="shared" si="0"/>
      </c>
      <c r="B16" s="27">
        <f t="shared" si="1"/>
        <v>0</v>
      </c>
      <c r="C16" s="39">
        <f t="shared" si="2"/>
      </c>
      <c r="D16" s="21"/>
      <c r="E16" s="21"/>
      <c r="F16" s="20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6"/>
    </row>
    <row r="17" spans="1:19" ht="12.75">
      <c r="A17" s="12">
        <f t="shared" si="0"/>
      </c>
      <c r="B17" s="27">
        <f t="shared" si="1"/>
        <v>0</v>
      </c>
      <c r="C17" s="39">
        <f t="shared" si="2"/>
      </c>
      <c r="D17" s="21"/>
      <c r="E17" s="21"/>
      <c r="F17" s="20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6"/>
    </row>
    <row r="18" spans="1:19" ht="12.75">
      <c r="A18" s="12">
        <f t="shared" si="0"/>
      </c>
      <c r="B18" s="27">
        <f t="shared" si="1"/>
        <v>0</v>
      </c>
      <c r="C18" s="39">
        <f t="shared" si="2"/>
      </c>
      <c r="D18" s="21"/>
      <c r="E18" s="21"/>
      <c r="F18" s="20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6"/>
    </row>
    <row r="19" spans="1:19" ht="12.75">
      <c r="A19" s="12">
        <f t="shared" si="0"/>
      </c>
      <c r="B19" s="27">
        <f t="shared" si="1"/>
        <v>0</v>
      </c>
      <c r="C19" s="39">
        <f t="shared" si="2"/>
      </c>
      <c r="D19" s="21"/>
      <c r="E19" s="21"/>
      <c r="F19" s="20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6"/>
    </row>
    <row r="20" spans="1:19" ht="12.75">
      <c r="A20" s="12">
        <f t="shared" si="0"/>
      </c>
      <c r="B20" s="27">
        <f t="shared" si="1"/>
        <v>0</v>
      </c>
      <c r="C20" s="39">
        <f t="shared" si="2"/>
      </c>
      <c r="D20" s="21"/>
      <c r="E20" s="21"/>
      <c r="F20" s="20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6"/>
    </row>
    <row r="21" spans="1:19" ht="12.75">
      <c r="A21" s="12">
        <f t="shared" si="0"/>
      </c>
      <c r="B21" s="27">
        <f t="shared" si="1"/>
        <v>0</v>
      </c>
      <c r="C21" s="39">
        <f t="shared" si="2"/>
      </c>
      <c r="D21" s="21"/>
      <c r="E21" s="21"/>
      <c r="F21" s="20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6"/>
    </row>
    <row r="22" spans="1:19" ht="12.75">
      <c r="A22" s="12">
        <f t="shared" si="0"/>
      </c>
      <c r="B22" s="27">
        <f t="shared" si="1"/>
        <v>0</v>
      </c>
      <c r="C22" s="39">
        <f t="shared" si="2"/>
      </c>
      <c r="D22" s="21"/>
      <c r="E22" s="21"/>
      <c r="F22" s="20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6"/>
    </row>
    <row r="23" spans="1:19" ht="12.75">
      <c r="A23" s="12">
        <f t="shared" si="0"/>
      </c>
      <c r="B23" s="27">
        <f t="shared" si="1"/>
        <v>0</v>
      </c>
      <c r="C23" s="39">
        <f t="shared" si="2"/>
      </c>
      <c r="D23" s="21"/>
      <c r="E23" s="21"/>
      <c r="F23" s="20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6"/>
    </row>
    <row r="24" spans="1:19" ht="12.75">
      <c r="A24" s="12">
        <f t="shared" si="0"/>
      </c>
      <c r="B24" s="27">
        <f t="shared" si="1"/>
        <v>0</v>
      </c>
      <c r="C24" s="39">
        <f t="shared" si="2"/>
      </c>
      <c r="D24" s="21"/>
      <c r="E24" s="21"/>
      <c r="F24" s="20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/>
    </row>
    <row r="25" spans="1:19" ht="12.75">
      <c r="A25" s="12">
        <f t="shared" si="0"/>
      </c>
      <c r="B25" s="27">
        <f t="shared" si="1"/>
        <v>0</v>
      </c>
      <c r="C25" s="39">
        <f t="shared" si="2"/>
      </c>
      <c r="D25" s="21"/>
      <c r="E25" s="21"/>
      <c r="F25" s="20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6"/>
    </row>
    <row r="26" spans="1:19" ht="12.75">
      <c r="A26" s="12">
        <f t="shared" si="0"/>
      </c>
      <c r="B26" s="27">
        <f t="shared" si="1"/>
        <v>0</v>
      </c>
      <c r="C26" s="39">
        <f t="shared" si="2"/>
      </c>
      <c r="D26" s="21"/>
      <c r="E26" s="21"/>
      <c r="F26" s="20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6"/>
    </row>
    <row r="27" spans="1:19" ht="12.75">
      <c r="A27" s="12">
        <f t="shared" si="0"/>
      </c>
      <c r="B27" s="27">
        <f t="shared" si="1"/>
        <v>0</v>
      </c>
      <c r="C27" s="39">
        <f t="shared" si="2"/>
      </c>
      <c r="D27" s="21"/>
      <c r="E27" s="21"/>
      <c r="F27" s="20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6"/>
    </row>
    <row r="28" spans="1:19" ht="12.75">
      <c r="A28" s="12">
        <f t="shared" si="0"/>
      </c>
      <c r="B28" s="27">
        <f t="shared" si="1"/>
        <v>0</v>
      </c>
      <c r="C28" s="39">
        <f t="shared" si="2"/>
      </c>
      <c r="D28" s="21"/>
      <c r="E28" s="21"/>
      <c r="F28" s="20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6"/>
    </row>
    <row r="29" spans="1:19" ht="12.75">
      <c r="A29" s="12">
        <f t="shared" si="0"/>
      </c>
      <c r="B29" s="27">
        <f t="shared" si="1"/>
        <v>0</v>
      </c>
      <c r="C29" s="39">
        <f t="shared" si="2"/>
      </c>
      <c r="D29" s="21"/>
      <c r="E29" s="21"/>
      <c r="F29" s="20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6"/>
    </row>
    <row r="30" spans="1:19" ht="12.75">
      <c r="A30" s="12">
        <f t="shared" si="0"/>
      </c>
      <c r="B30" s="27">
        <f t="shared" si="1"/>
        <v>0</v>
      </c>
      <c r="C30" s="39">
        <f t="shared" si="2"/>
      </c>
      <c r="D30" s="21"/>
      <c r="E30" s="21"/>
      <c r="F30" s="20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/>
    </row>
    <row r="31" spans="1:19" ht="12.75">
      <c r="A31" s="12">
        <f t="shared" si="0"/>
      </c>
      <c r="B31" s="27">
        <f t="shared" si="1"/>
        <v>0</v>
      </c>
      <c r="C31" s="39">
        <f t="shared" si="2"/>
      </c>
      <c r="D31" s="21"/>
      <c r="E31" s="21"/>
      <c r="F31" s="20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/>
    </row>
    <row r="32" spans="1:19" ht="12.75">
      <c r="A32" s="12">
        <f t="shared" si="0"/>
      </c>
      <c r="B32" s="27">
        <f t="shared" si="1"/>
        <v>0</v>
      </c>
      <c r="C32" s="39">
        <f t="shared" si="2"/>
      </c>
      <c r="D32" s="21"/>
      <c r="E32" s="21"/>
      <c r="F32" s="20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6"/>
    </row>
    <row r="33" spans="1:19" ht="12.75">
      <c r="A33" s="12">
        <f t="shared" si="0"/>
      </c>
      <c r="B33" s="27">
        <f t="shared" si="1"/>
        <v>0</v>
      </c>
      <c r="C33" s="39">
        <f t="shared" si="2"/>
      </c>
      <c r="D33" s="21"/>
      <c r="E33" s="21"/>
      <c r="F33" s="20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6"/>
    </row>
    <row r="34" spans="1:19" ht="12.75">
      <c r="A34" s="12">
        <f t="shared" si="0"/>
      </c>
      <c r="B34" s="27">
        <f t="shared" si="1"/>
        <v>0</v>
      </c>
      <c r="C34" s="39">
        <f t="shared" si="2"/>
      </c>
      <c r="D34" s="21"/>
      <c r="E34" s="21"/>
      <c r="F34" s="20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6"/>
    </row>
    <row r="35" spans="1:19" ht="12.75">
      <c r="A35" s="12">
        <f t="shared" si="0"/>
      </c>
      <c r="B35" s="27">
        <f t="shared" si="1"/>
        <v>0</v>
      </c>
      <c r="C35" s="39">
        <f t="shared" si="2"/>
      </c>
      <c r="D35" s="21"/>
      <c r="E35" s="21"/>
      <c r="F35" s="20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6"/>
    </row>
    <row r="36" spans="1:19" ht="12.75">
      <c r="A36" s="12">
        <f t="shared" si="0"/>
      </c>
      <c r="B36" s="27">
        <f t="shared" si="1"/>
        <v>0</v>
      </c>
      <c r="C36" s="39">
        <f t="shared" si="2"/>
      </c>
      <c r="D36" s="21"/>
      <c r="E36" s="21"/>
      <c r="F36" s="20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6"/>
    </row>
    <row r="37" spans="1:19" ht="12.75">
      <c r="A37" s="12">
        <f t="shared" si="0"/>
      </c>
      <c r="B37" s="27">
        <f t="shared" si="1"/>
        <v>0</v>
      </c>
      <c r="C37" s="39">
        <f t="shared" si="2"/>
      </c>
      <c r="D37" s="21"/>
      <c r="E37" s="21"/>
      <c r="F37" s="20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6"/>
    </row>
    <row r="38" spans="1:19" ht="12.75">
      <c r="A38" s="12">
        <f t="shared" si="0"/>
      </c>
      <c r="B38" s="27">
        <f t="shared" si="1"/>
        <v>0</v>
      </c>
      <c r="C38" s="39">
        <f t="shared" si="2"/>
      </c>
      <c r="D38" s="21"/>
      <c r="E38" s="21"/>
      <c r="F38" s="20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6"/>
    </row>
    <row r="39" spans="1:19" ht="12.75">
      <c r="A39" s="12">
        <f aca="true" t="shared" si="3" ref="A39:A70">IF(A38&lt;$M$4,A38+$R$2,"")</f>
      </c>
      <c r="B39" s="27">
        <f aca="true" t="shared" si="4" ref="B39:B70">IF(A40="",$J$4,"")</f>
        <v>0</v>
      </c>
      <c r="C39" s="39">
        <f aca="true" t="shared" si="5" ref="C39:C70">IF(A39="","",C38-($J$2-$J$4)/COUNT($A$7:$A$99))</f>
      </c>
      <c r="D39" s="21"/>
      <c r="E39" s="21"/>
      <c r="F39" s="20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6"/>
    </row>
    <row r="40" spans="1:19" ht="12.75">
      <c r="A40" s="12">
        <f t="shared" si="3"/>
      </c>
      <c r="B40" s="27">
        <f t="shared" si="4"/>
        <v>0</v>
      </c>
      <c r="C40" s="39">
        <f t="shared" si="5"/>
      </c>
      <c r="D40" s="21"/>
      <c r="E40" s="21"/>
      <c r="F40" s="20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</row>
    <row r="41" spans="1:19" ht="12.75">
      <c r="A41" s="12">
        <f t="shared" si="3"/>
      </c>
      <c r="B41" s="27">
        <f t="shared" si="4"/>
        <v>0</v>
      </c>
      <c r="C41" s="39">
        <f t="shared" si="5"/>
      </c>
      <c r="D41" s="21"/>
      <c r="E41" s="21"/>
      <c r="F41" s="20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6"/>
    </row>
    <row r="42" spans="1:19" ht="12.75">
      <c r="A42" s="12">
        <f t="shared" si="3"/>
      </c>
      <c r="B42" s="27">
        <f t="shared" si="4"/>
        <v>0</v>
      </c>
      <c r="C42" s="39">
        <f t="shared" si="5"/>
      </c>
      <c r="D42" s="21"/>
      <c r="E42" s="21"/>
      <c r="F42" s="20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6"/>
    </row>
    <row r="43" spans="1:19" ht="12.75">
      <c r="A43" s="12">
        <f t="shared" si="3"/>
      </c>
      <c r="B43" s="27">
        <f t="shared" si="4"/>
        <v>0</v>
      </c>
      <c r="C43" s="39">
        <f t="shared" si="5"/>
      </c>
      <c r="D43" s="21"/>
      <c r="E43" s="21"/>
      <c r="F43" s="20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6"/>
    </row>
    <row r="44" spans="1:19" ht="12.75">
      <c r="A44" s="12">
        <f t="shared" si="3"/>
      </c>
      <c r="B44" s="27">
        <f t="shared" si="4"/>
        <v>0</v>
      </c>
      <c r="C44" s="39">
        <f t="shared" si="5"/>
      </c>
      <c r="D44" s="21"/>
      <c r="E44" s="21"/>
      <c r="F44" s="20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6"/>
    </row>
    <row r="45" spans="1:19" ht="12.75">
      <c r="A45" s="12">
        <f t="shared" si="3"/>
      </c>
      <c r="B45" s="27">
        <f t="shared" si="4"/>
        <v>0</v>
      </c>
      <c r="C45" s="39">
        <f t="shared" si="5"/>
      </c>
      <c r="D45" s="21"/>
      <c r="E45" s="21"/>
      <c r="F45" s="20"/>
      <c r="G45" s="76" t="s">
        <v>10</v>
      </c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7"/>
    </row>
    <row r="46" spans="1:19" ht="12.75">
      <c r="A46" s="12">
        <f t="shared" si="3"/>
      </c>
      <c r="B46" s="27">
        <f t="shared" si="4"/>
        <v>0</v>
      </c>
      <c r="C46" s="39">
        <f t="shared" si="5"/>
      </c>
      <c r="D46" s="21"/>
      <c r="E46" s="21"/>
      <c r="F46" s="20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6"/>
    </row>
    <row r="47" spans="1:19" ht="12.75">
      <c r="A47" s="12">
        <f t="shared" si="3"/>
      </c>
      <c r="B47" s="27">
        <f t="shared" si="4"/>
        <v>0</v>
      </c>
      <c r="C47" s="39">
        <f t="shared" si="5"/>
      </c>
      <c r="D47" s="21"/>
      <c r="E47" s="21"/>
      <c r="F47" s="20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2"/>
    </row>
    <row r="48" spans="1:19" ht="12.75">
      <c r="A48" s="12">
        <f t="shared" si="3"/>
      </c>
      <c r="B48" s="27">
        <f t="shared" si="4"/>
        <v>0</v>
      </c>
      <c r="C48" s="39">
        <f t="shared" si="5"/>
      </c>
      <c r="D48" s="21"/>
      <c r="E48" s="21"/>
      <c r="F48" s="20"/>
      <c r="G48" s="5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6"/>
    </row>
    <row r="49" spans="1:19" ht="12.75">
      <c r="A49" s="12">
        <f t="shared" si="3"/>
      </c>
      <c r="B49" s="27">
        <f t="shared" si="4"/>
        <v>0</v>
      </c>
      <c r="C49" s="39">
        <f t="shared" si="5"/>
      </c>
      <c r="D49" s="21"/>
      <c r="E49" s="21"/>
      <c r="F49" s="20"/>
      <c r="G49" s="5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6"/>
    </row>
    <row r="50" spans="1:19" ht="12.75">
      <c r="A50" s="12">
        <f t="shared" si="3"/>
      </c>
      <c r="B50" s="27">
        <f t="shared" si="4"/>
        <v>0</v>
      </c>
      <c r="C50" s="39">
        <f t="shared" si="5"/>
      </c>
      <c r="D50" s="21"/>
      <c r="E50" s="21"/>
      <c r="F50" s="20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2.75">
      <c r="A51" s="12">
        <f t="shared" si="3"/>
      </c>
      <c r="B51" s="27">
        <f t="shared" si="4"/>
        <v>0</v>
      </c>
      <c r="C51" s="39">
        <f t="shared" si="5"/>
      </c>
      <c r="D51" s="21"/>
      <c r="E51" s="21"/>
      <c r="F51" s="20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2.75">
      <c r="A52" s="12">
        <f t="shared" si="3"/>
      </c>
      <c r="B52" s="27">
        <f t="shared" si="4"/>
        <v>0</v>
      </c>
      <c r="C52" s="39">
        <f t="shared" si="5"/>
      </c>
      <c r="D52" s="21"/>
      <c r="E52" s="21"/>
      <c r="F52" s="20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6"/>
    </row>
    <row r="53" spans="1:19" ht="12.75">
      <c r="A53" s="12">
        <f t="shared" si="3"/>
      </c>
      <c r="B53" s="27">
        <f t="shared" si="4"/>
        <v>0</v>
      </c>
      <c r="C53" s="39">
        <f t="shared" si="5"/>
      </c>
      <c r="D53" s="21"/>
      <c r="E53" s="21"/>
      <c r="F53" s="20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6"/>
    </row>
    <row r="54" spans="1:19" ht="12.75">
      <c r="A54" s="12">
        <f t="shared" si="3"/>
      </c>
      <c r="B54" s="27">
        <f t="shared" si="4"/>
        <v>0</v>
      </c>
      <c r="C54" s="39">
        <f t="shared" si="5"/>
      </c>
      <c r="D54" s="21"/>
      <c r="E54" s="21"/>
      <c r="F54" s="20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6"/>
    </row>
    <row r="55" spans="1:19" ht="12.75">
      <c r="A55" s="12">
        <f t="shared" si="3"/>
      </c>
      <c r="B55" s="27">
        <f t="shared" si="4"/>
        <v>0</v>
      </c>
      <c r="C55" s="39">
        <f t="shared" si="5"/>
      </c>
      <c r="D55" s="21"/>
      <c r="E55" s="21"/>
      <c r="F55" s="20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6"/>
    </row>
    <row r="56" spans="1:19" ht="12.75">
      <c r="A56" s="12">
        <f t="shared" si="3"/>
      </c>
      <c r="B56" s="27">
        <f t="shared" si="4"/>
        <v>0</v>
      </c>
      <c r="C56" s="39">
        <f t="shared" si="5"/>
      </c>
      <c r="D56" s="21"/>
      <c r="E56" s="21"/>
      <c r="F56" s="20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6"/>
    </row>
    <row r="57" spans="1:19" ht="12.75">
      <c r="A57" s="12">
        <f t="shared" si="3"/>
      </c>
      <c r="B57" s="27">
        <f t="shared" si="4"/>
        <v>0</v>
      </c>
      <c r="C57" s="39">
        <f t="shared" si="5"/>
      </c>
      <c r="D57" s="21"/>
      <c r="E57" s="21"/>
      <c r="F57" s="20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6"/>
    </row>
    <row r="58" spans="1:19" ht="12.75">
      <c r="A58" s="12">
        <f t="shared" si="3"/>
      </c>
      <c r="B58" s="27">
        <f t="shared" si="4"/>
        <v>0</v>
      </c>
      <c r="C58" s="39">
        <f t="shared" si="5"/>
      </c>
      <c r="D58" s="21"/>
      <c r="E58" s="21"/>
      <c r="F58" s="20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6"/>
    </row>
    <row r="59" spans="1:19" ht="12.75">
      <c r="A59" s="12">
        <f t="shared" si="3"/>
      </c>
      <c r="B59" s="27">
        <f t="shared" si="4"/>
        <v>0</v>
      </c>
      <c r="C59" s="39">
        <f t="shared" si="5"/>
      </c>
      <c r="D59" s="21"/>
      <c r="E59" s="21"/>
      <c r="F59" s="20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6"/>
    </row>
    <row r="60" spans="1:19" ht="12.75">
      <c r="A60" s="12">
        <f t="shared" si="3"/>
      </c>
      <c r="B60" s="27">
        <f t="shared" si="4"/>
        <v>0</v>
      </c>
      <c r="C60" s="39">
        <f t="shared" si="5"/>
      </c>
      <c r="D60" s="21"/>
      <c r="E60" s="21"/>
      <c r="F60" s="20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6"/>
    </row>
    <row r="61" spans="1:19" ht="12.75">
      <c r="A61" s="12">
        <f t="shared" si="3"/>
      </c>
      <c r="B61" s="27">
        <f t="shared" si="4"/>
        <v>0</v>
      </c>
      <c r="C61" s="39">
        <f t="shared" si="5"/>
      </c>
      <c r="D61" s="21"/>
      <c r="E61" s="21"/>
      <c r="F61" s="20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6"/>
    </row>
    <row r="62" spans="1:19" ht="12.75">
      <c r="A62" s="12">
        <f t="shared" si="3"/>
      </c>
      <c r="B62" s="27">
        <f t="shared" si="4"/>
        <v>0</v>
      </c>
      <c r="C62" s="39">
        <f t="shared" si="5"/>
      </c>
      <c r="D62" s="21"/>
      <c r="E62" s="21"/>
      <c r="F62" s="20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6"/>
    </row>
    <row r="63" spans="1:19" ht="12.75">
      <c r="A63" s="12">
        <f t="shared" si="3"/>
      </c>
      <c r="B63" s="27">
        <f t="shared" si="4"/>
        <v>0</v>
      </c>
      <c r="C63" s="39">
        <f t="shared" si="5"/>
      </c>
      <c r="D63" s="21"/>
      <c r="E63" s="21"/>
      <c r="F63" s="20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6"/>
    </row>
    <row r="64" spans="1:19" ht="12.75">
      <c r="A64" s="12">
        <f t="shared" si="3"/>
      </c>
      <c r="B64" s="27">
        <f t="shared" si="4"/>
        <v>0</v>
      </c>
      <c r="C64" s="39">
        <f t="shared" si="5"/>
      </c>
      <c r="D64" s="21"/>
      <c r="E64" s="21"/>
      <c r="F64" s="20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6"/>
    </row>
    <row r="65" spans="1:19" ht="12.75">
      <c r="A65" s="12">
        <f t="shared" si="3"/>
      </c>
      <c r="B65" s="27">
        <f t="shared" si="4"/>
        <v>0</v>
      </c>
      <c r="C65" s="39">
        <f t="shared" si="5"/>
      </c>
      <c r="D65" s="21"/>
      <c r="E65" s="21"/>
      <c r="F65" s="20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6"/>
    </row>
    <row r="66" spans="1:19" ht="12.75">
      <c r="A66" s="12">
        <f t="shared" si="3"/>
      </c>
      <c r="B66" s="27">
        <f t="shared" si="4"/>
        <v>0</v>
      </c>
      <c r="C66" s="39">
        <f t="shared" si="5"/>
      </c>
      <c r="D66" s="21"/>
      <c r="E66" s="21"/>
      <c r="F66" s="20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6"/>
    </row>
    <row r="67" spans="1:19" ht="12.75">
      <c r="A67" s="12">
        <f t="shared" si="3"/>
      </c>
      <c r="B67" s="27">
        <f t="shared" si="4"/>
        <v>0</v>
      </c>
      <c r="C67" s="39">
        <f t="shared" si="5"/>
      </c>
      <c r="D67" s="21"/>
      <c r="E67" s="21"/>
      <c r="F67" s="20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6"/>
    </row>
    <row r="68" spans="1:19" ht="12.75">
      <c r="A68" s="12">
        <f t="shared" si="3"/>
      </c>
      <c r="B68" s="27">
        <f t="shared" si="4"/>
        <v>0</v>
      </c>
      <c r="C68" s="39">
        <f t="shared" si="5"/>
      </c>
      <c r="D68" s="21"/>
      <c r="E68" s="21"/>
      <c r="F68" s="20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6"/>
    </row>
    <row r="69" spans="1:19" ht="12.75">
      <c r="A69" s="12">
        <f t="shared" si="3"/>
      </c>
      <c r="B69" s="27">
        <f t="shared" si="4"/>
        <v>0</v>
      </c>
      <c r="C69" s="39">
        <f t="shared" si="5"/>
      </c>
      <c r="D69" s="21"/>
      <c r="E69" s="21"/>
      <c r="F69" s="20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6"/>
    </row>
    <row r="70" spans="1:19" ht="12.75">
      <c r="A70" s="12">
        <f t="shared" si="3"/>
      </c>
      <c r="B70" s="27">
        <f t="shared" si="4"/>
        <v>0</v>
      </c>
      <c r="C70" s="39">
        <f t="shared" si="5"/>
      </c>
      <c r="D70" s="21"/>
      <c r="E70" s="21"/>
      <c r="F70" s="20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6"/>
    </row>
    <row r="71" spans="1:19" ht="12.75">
      <c r="A71" s="12">
        <f aca="true" t="shared" si="6" ref="A71:A106">IF(A70&lt;$M$4,A70+$R$2,"")</f>
      </c>
      <c r="B71" s="27">
        <f aca="true" t="shared" si="7" ref="B71:B106">IF(A72="",$J$4,"")</f>
        <v>0</v>
      </c>
      <c r="C71" s="39">
        <f aca="true" t="shared" si="8" ref="C71:C106">IF(A71="","",C70-($J$2-$J$4)/COUNT($A$7:$A$99))</f>
      </c>
      <c r="D71" s="21"/>
      <c r="E71" s="21"/>
      <c r="F71" s="20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6"/>
    </row>
    <row r="72" spans="1:19" ht="12.75">
      <c r="A72" s="12">
        <f t="shared" si="6"/>
      </c>
      <c r="B72" s="27">
        <f t="shared" si="7"/>
        <v>0</v>
      </c>
      <c r="C72" s="39">
        <f t="shared" si="8"/>
      </c>
      <c r="D72" s="21"/>
      <c r="E72" s="21"/>
      <c r="F72" s="20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6"/>
    </row>
    <row r="73" spans="1:19" ht="12.75">
      <c r="A73" s="12">
        <f t="shared" si="6"/>
      </c>
      <c r="B73" s="27">
        <f t="shared" si="7"/>
        <v>0</v>
      </c>
      <c r="C73" s="39">
        <f t="shared" si="8"/>
      </c>
      <c r="D73" s="21"/>
      <c r="E73" s="21"/>
      <c r="F73" s="20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6"/>
    </row>
    <row r="74" spans="1:19" ht="12.75">
      <c r="A74" s="12">
        <f t="shared" si="6"/>
      </c>
      <c r="B74" s="27">
        <f t="shared" si="7"/>
        <v>0</v>
      </c>
      <c r="C74" s="39">
        <f t="shared" si="8"/>
      </c>
      <c r="D74" s="21"/>
      <c r="E74" s="21"/>
      <c r="F74" s="20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6"/>
    </row>
    <row r="75" spans="1:19" ht="12.75">
      <c r="A75" s="12">
        <f t="shared" si="6"/>
      </c>
      <c r="B75" s="27">
        <f t="shared" si="7"/>
        <v>0</v>
      </c>
      <c r="C75" s="39">
        <f t="shared" si="8"/>
      </c>
      <c r="D75" s="21"/>
      <c r="E75" s="21"/>
      <c r="F75" s="20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/>
    </row>
    <row r="76" spans="1:19" ht="12.75">
      <c r="A76" s="12">
        <f t="shared" si="6"/>
      </c>
      <c r="B76" s="27">
        <f t="shared" si="7"/>
        <v>0</v>
      </c>
      <c r="C76" s="39">
        <f t="shared" si="8"/>
      </c>
      <c r="D76" s="21"/>
      <c r="E76" s="21"/>
      <c r="F76" s="20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/>
    </row>
    <row r="77" spans="1:19" ht="12.75">
      <c r="A77" s="12">
        <f t="shared" si="6"/>
      </c>
      <c r="B77" s="27">
        <f t="shared" si="7"/>
        <v>0</v>
      </c>
      <c r="C77" s="39">
        <f t="shared" si="8"/>
      </c>
      <c r="D77" s="21"/>
      <c r="E77" s="21"/>
      <c r="F77" s="2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/>
    </row>
    <row r="78" spans="1:19" ht="12.75">
      <c r="A78" s="12">
        <f t="shared" si="6"/>
      </c>
      <c r="B78" s="27">
        <f t="shared" si="7"/>
        <v>0</v>
      </c>
      <c r="C78" s="39">
        <f t="shared" si="8"/>
      </c>
      <c r="D78" s="21"/>
      <c r="E78" s="21"/>
      <c r="F78" s="20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</row>
    <row r="79" spans="1:19" ht="12.75">
      <c r="A79" s="12">
        <f t="shared" si="6"/>
      </c>
      <c r="B79" s="27">
        <f t="shared" si="7"/>
        <v>0</v>
      </c>
      <c r="C79" s="39">
        <f t="shared" si="8"/>
      </c>
      <c r="D79" s="21"/>
      <c r="E79" s="21"/>
      <c r="F79" s="20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6"/>
    </row>
    <row r="80" spans="1:19" ht="12.75">
      <c r="A80" s="12">
        <f t="shared" si="6"/>
      </c>
      <c r="B80" s="27">
        <f t="shared" si="7"/>
        <v>0</v>
      </c>
      <c r="C80" s="39">
        <f t="shared" si="8"/>
      </c>
      <c r="D80" s="21"/>
      <c r="E80" s="21"/>
      <c r="F80" s="20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6"/>
    </row>
    <row r="81" spans="1:19" ht="12.75">
      <c r="A81" s="12">
        <f t="shared" si="6"/>
      </c>
      <c r="B81" s="27">
        <f t="shared" si="7"/>
        <v>0</v>
      </c>
      <c r="C81" s="39">
        <f t="shared" si="8"/>
      </c>
      <c r="D81" s="21"/>
      <c r="E81" s="21"/>
      <c r="F81" s="20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6"/>
    </row>
    <row r="82" spans="1:19" ht="12.75">
      <c r="A82" s="12">
        <f t="shared" si="6"/>
      </c>
      <c r="B82" s="27">
        <f t="shared" si="7"/>
        <v>0</v>
      </c>
      <c r="C82" s="39">
        <f t="shared" si="8"/>
      </c>
      <c r="D82" s="21"/>
      <c r="E82" s="21"/>
      <c r="F82" s="20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6"/>
    </row>
    <row r="83" spans="1:19" ht="12.75">
      <c r="A83" s="12">
        <f t="shared" si="6"/>
      </c>
      <c r="B83" s="27">
        <f t="shared" si="7"/>
        <v>0</v>
      </c>
      <c r="C83" s="39">
        <f t="shared" si="8"/>
      </c>
      <c r="D83" s="21"/>
      <c r="E83" s="21"/>
      <c r="F83" s="20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6"/>
    </row>
    <row r="84" spans="1:19" ht="12.75">
      <c r="A84" s="12">
        <f t="shared" si="6"/>
      </c>
      <c r="B84" s="27">
        <f t="shared" si="7"/>
        <v>0</v>
      </c>
      <c r="C84" s="39">
        <f t="shared" si="8"/>
      </c>
      <c r="D84" s="21"/>
      <c r="E84" s="21"/>
      <c r="F84" s="20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6"/>
    </row>
    <row r="85" spans="1:19" ht="12.75">
      <c r="A85" s="12">
        <f t="shared" si="6"/>
      </c>
      <c r="B85" s="27">
        <f t="shared" si="7"/>
        <v>0</v>
      </c>
      <c r="C85" s="39">
        <f t="shared" si="8"/>
      </c>
      <c r="D85" s="21"/>
      <c r="E85" s="21"/>
      <c r="F85" s="20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6"/>
    </row>
    <row r="86" spans="1:19" ht="12.75">
      <c r="A86" s="12">
        <f t="shared" si="6"/>
      </c>
      <c r="B86" s="27">
        <f t="shared" si="7"/>
        <v>0</v>
      </c>
      <c r="C86" s="39">
        <f t="shared" si="8"/>
      </c>
      <c r="D86" s="21"/>
      <c r="E86" s="21"/>
      <c r="F86" s="20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6"/>
    </row>
    <row r="87" spans="1:19" ht="12.75">
      <c r="A87" s="12">
        <f t="shared" si="6"/>
      </c>
      <c r="B87" s="27">
        <f t="shared" si="7"/>
        <v>0</v>
      </c>
      <c r="C87" s="39">
        <f t="shared" si="8"/>
      </c>
      <c r="D87" s="21"/>
      <c r="E87" s="21"/>
      <c r="F87" s="20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6"/>
    </row>
    <row r="88" spans="1:19" ht="12.75">
      <c r="A88" s="12">
        <f t="shared" si="6"/>
      </c>
      <c r="B88" s="27">
        <f t="shared" si="7"/>
        <v>0</v>
      </c>
      <c r="C88" s="39">
        <f t="shared" si="8"/>
      </c>
      <c r="D88" s="21"/>
      <c r="E88" s="21"/>
      <c r="F88" s="20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6"/>
    </row>
    <row r="89" spans="1:19" ht="12.75">
      <c r="A89" s="12">
        <f t="shared" si="6"/>
      </c>
      <c r="B89" s="27">
        <f t="shared" si="7"/>
        <v>0</v>
      </c>
      <c r="C89" s="39">
        <f t="shared" si="8"/>
      </c>
      <c r="D89" s="21"/>
      <c r="E89" s="21"/>
      <c r="F89" s="20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6"/>
    </row>
    <row r="90" spans="1:19" ht="12.75">
      <c r="A90" s="12">
        <f t="shared" si="6"/>
      </c>
      <c r="B90" s="27">
        <f t="shared" si="7"/>
        <v>0</v>
      </c>
      <c r="C90" s="39">
        <f t="shared" si="8"/>
      </c>
      <c r="D90" s="21"/>
      <c r="E90" s="21"/>
      <c r="F90" s="20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6"/>
    </row>
    <row r="91" spans="1:19" ht="12.75">
      <c r="A91" s="12">
        <f t="shared" si="6"/>
      </c>
      <c r="B91" s="27">
        <f t="shared" si="7"/>
        <v>0</v>
      </c>
      <c r="C91" s="39">
        <f t="shared" si="8"/>
      </c>
      <c r="D91" s="21"/>
      <c r="E91" s="21"/>
      <c r="F91" s="20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6"/>
    </row>
    <row r="92" spans="1:19" ht="12.75">
      <c r="A92" s="12">
        <f t="shared" si="6"/>
      </c>
      <c r="B92" s="27">
        <f t="shared" si="7"/>
        <v>0</v>
      </c>
      <c r="C92" s="39">
        <f t="shared" si="8"/>
      </c>
      <c r="D92" s="21"/>
      <c r="E92" s="21"/>
      <c r="F92" s="20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6"/>
    </row>
    <row r="93" spans="1:19" ht="12.75">
      <c r="A93" s="12">
        <f t="shared" si="6"/>
      </c>
      <c r="B93" s="27">
        <f t="shared" si="7"/>
        <v>0</v>
      </c>
      <c r="C93" s="39">
        <f t="shared" si="8"/>
      </c>
      <c r="D93" s="21"/>
      <c r="E93" s="21"/>
      <c r="F93" s="20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6"/>
    </row>
    <row r="94" spans="1:19" ht="12.75">
      <c r="A94" s="12">
        <f t="shared" si="6"/>
      </c>
      <c r="B94" s="27">
        <f t="shared" si="7"/>
        <v>0</v>
      </c>
      <c r="C94" s="39">
        <f t="shared" si="8"/>
      </c>
      <c r="D94" s="21"/>
      <c r="E94" s="21"/>
      <c r="F94" s="20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6"/>
    </row>
    <row r="95" spans="1:19" ht="12.75">
      <c r="A95" s="12">
        <f t="shared" si="6"/>
      </c>
      <c r="B95" s="27">
        <f t="shared" si="7"/>
        <v>0</v>
      </c>
      <c r="C95" s="39">
        <f t="shared" si="8"/>
      </c>
      <c r="D95" s="21"/>
      <c r="E95" s="21"/>
      <c r="F95" s="20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6"/>
    </row>
    <row r="96" spans="1:19" ht="12.75">
      <c r="A96" s="12">
        <f t="shared" si="6"/>
      </c>
      <c r="B96" s="27">
        <f t="shared" si="7"/>
        <v>0</v>
      </c>
      <c r="C96" s="39">
        <f t="shared" si="8"/>
      </c>
      <c r="D96" s="21"/>
      <c r="E96" s="21"/>
      <c r="F96" s="20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6"/>
    </row>
    <row r="97" spans="1:19" ht="12.75">
      <c r="A97" s="12">
        <f t="shared" si="6"/>
      </c>
      <c r="B97" s="27">
        <f t="shared" si="7"/>
        <v>0</v>
      </c>
      <c r="C97" s="39">
        <f t="shared" si="8"/>
      </c>
      <c r="D97" s="21"/>
      <c r="E97" s="21"/>
      <c r="F97" s="20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6"/>
    </row>
    <row r="98" spans="1:19" ht="12.75">
      <c r="A98" s="12">
        <f t="shared" si="6"/>
      </c>
      <c r="B98" s="27">
        <f t="shared" si="7"/>
        <v>0</v>
      </c>
      <c r="C98" s="39">
        <f t="shared" si="8"/>
      </c>
      <c r="D98" s="21"/>
      <c r="E98" s="21"/>
      <c r="F98" s="20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6"/>
    </row>
    <row r="99" spans="1:19" ht="12.75">
      <c r="A99" s="12">
        <f t="shared" si="6"/>
      </c>
      <c r="B99" s="27">
        <f t="shared" si="7"/>
        <v>0</v>
      </c>
      <c r="C99" s="39">
        <f t="shared" si="8"/>
      </c>
      <c r="D99" s="21"/>
      <c r="E99" s="21"/>
      <c r="F99" s="20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6"/>
    </row>
    <row r="100" spans="1:19" ht="12.75">
      <c r="A100" s="12">
        <f t="shared" si="6"/>
      </c>
      <c r="B100" s="27">
        <f t="shared" si="7"/>
        <v>0</v>
      </c>
      <c r="C100" s="39">
        <f t="shared" si="8"/>
      </c>
      <c r="D100" s="21"/>
      <c r="E100" s="21"/>
      <c r="F100" s="20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6"/>
    </row>
    <row r="101" spans="1:19" ht="12.75">
      <c r="A101" s="12">
        <f t="shared" si="6"/>
      </c>
      <c r="B101" s="27">
        <f t="shared" si="7"/>
        <v>0</v>
      </c>
      <c r="C101" s="39">
        <f t="shared" si="8"/>
      </c>
      <c r="D101" s="21"/>
      <c r="E101" s="21"/>
      <c r="F101" s="20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6"/>
    </row>
    <row r="102" spans="1:19" ht="12.75">
      <c r="A102" s="12">
        <f t="shared" si="6"/>
      </c>
      <c r="B102" s="27">
        <f t="shared" si="7"/>
        <v>0</v>
      </c>
      <c r="C102" s="39">
        <f t="shared" si="8"/>
      </c>
      <c r="D102" s="21"/>
      <c r="E102" s="21"/>
      <c r="F102" s="20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6"/>
    </row>
    <row r="103" spans="1:19" ht="12.75">
      <c r="A103" s="12">
        <f t="shared" si="6"/>
      </c>
      <c r="B103" s="27">
        <f t="shared" si="7"/>
        <v>0</v>
      </c>
      <c r="C103" s="39">
        <f t="shared" si="8"/>
      </c>
      <c r="D103" s="21"/>
      <c r="E103" s="21"/>
      <c r="F103" s="20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6"/>
    </row>
    <row r="104" spans="1:19" ht="12.75">
      <c r="A104" s="12">
        <f t="shared" si="6"/>
      </c>
      <c r="B104" s="27">
        <f t="shared" si="7"/>
        <v>0</v>
      </c>
      <c r="C104" s="39">
        <f t="shared" si="8"/>
      </c>
      <c r="D104" s="21"/>
      <c r="E104" s="21"/>
      <c r="F104" s="20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6"/>
    </row>
    <row r="105" spans="1:19" ht="12.75">
      <c r="A105" s="12">
        <f t="shared" si="6"/>
      </c>
      <c r="B105" s="27">
        <f t="shared" si="7"/>
        <v>0</v>
      </c>
      <c r="C105" s="39">
        <f t="shared" si="8"/>
      </c>
      <c r="D105" s="21"/>
      <c r="E105" s="21"/>
      <c r="F105" s="20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6"/>
    </row>
    <row r="106" spans="1:19" ht="12.75">
      <c r="A106" s="13">
        <f t="shared" si="6"/>
      </c>
      <c r="B106" s="29">
        <f t="shared" si="7"/>
        <v>0</v>
      </c>
      <c r="C106" s="40">
        <f t="shared" si="8"/>
      </c>
      <c r="D106" s="22"/>
      <c r="E106" s="22"/>
      <c r="F106" s="22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8"/>
    </row>
  </sheetData>
  <sheetProtection password="AF29" sheet="1" objects="1" scenarios="1" selectLockedCells="1"/>
  <mergeCells count="2">
    <mergeCell ref="C1:S1"/>
    <mergeCell ref="G45:S45"/>
  </mergeCells>
  <conditionalFormatting sqref="E7:E98 E100:E106 F106 D11:D106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conditionalFormatting sqref="E99">
    <cfRule type="cellIs" priority="3" dxfId="2" operator="equal" stopIfTrue="1">
      <formula>#N/A</formula>
    </cfRule>
    <cfRule type="cellIs" priority="4" dxfId="1" operator="lessThanOrEqual" stopIfTrue="1">
      <formula>0</formula>
    </cfRule>
  </conditionalFormatting>
  <conditionalFormatting sqref="F6:F105">
    <cfRule type="expression" priority="5" dxfId="3" stopIfTrue="1">
      <formula>ISNA(F6)</formula>
    </cfRule>
    <cfRule type="cellIs" priority="6" dxfId="0" operator="greaterThan" stopIfTrue="1">
      <formula>24.99</formula>
    </cfRule>
    <cfRule type="cellIs" priority="7" dxfId="0" operator="lessThan" stopIfTrue="1">
      <formula>18.5</formula>
    </cfRule>
  </conditionalFormatting>
  <hyperlinks>
    <hyperlink ref="C1:S1" r:id="rId1" tooltip="Online instructions for using this Diet Planner" display="For full instructions see www.ukdietcompanion.com/diet-planner.xls"/>
    <hyperlink ref="G45" r:id="rId2" display="Click here to email your comments to us - we would love to get feedback from you…"/>
  </hyperlinks>
  <printOptions/>
  <pageMargins left="0.75" right="0.75" top="1" bottom="1" header="0.5" footer="0.5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2" max="2" width="11.28125" style="46" customWidth="1"/>
    <col min="3" max="3" width="10.57421875" style="46" customWidth="1"/>
    <col min="4" max="4" width="8.7109375" style="0" customWidth="1"/>
    <col min="5" max="5" width="8.00390625" style="0" customWidth="1"/>
  </cols>
  <sheetData>
    <row r="1" spans="1:5" s="45" customFormat="1" ht="12.75">
      <c r="A1" s="58" t="s">
        <v>2</v>
      </c>
      <c r="B1" s="56" t="s">
        <v>12</v>
      </c>
      <c r="C1" s="54" t="s">
        <v>12</v>
      </c>
      <c r="D1" s="78" t="s">
        <v>15</v>
      </c>
      <c r="E1" s="78"/>
    </row>
    <row r="2" spans="1:5" s="45" customFormat="1" ht="14.25" customHeight="1">
      <c r="A2" s="58"/>
      <c r="B2" s="56" t="s">
        <v>17</v>
      </c>
      <c r="C2" s="54" t="s">
        <v>16</v>
      </c>
      <c r="D2" s="60" t="s">
        <v>13</v>
      </c>
      <c r="E2" s="61" t="s">
        <v>14</v>
      </c>
    </row>
    <row r="3" spans="1:10" ht="12.75">
      <c r="A3" s="59">
        <f>Main!A6</f>
        <v>0</v>
      </c>
      <c r="B3" s="57">
        <f>IF(Main!D6="","",Main!D6)</f>
        <v>0</v>
      </c>
      <c r="C3" s="55">
        <f>IF(B3="","",B3/2.20462262)</f>
        <v>0</v>
      </c>
      <c r="D3" s="52">
        <f>IF(B3="","",FLOOR(B3/14,1))</f>
        <v>0</v>
      </c>
      <c r="E3" s="53">
        <f>IF(B3="","",B3-D3*14)</f>
        <v>0</v>
      </c>
      <c r="J3" s="50"/>
    </row>
    <row r="4" spans="1:10" ht="12.75">
      <c r="A4" s="59">
        <f>Main!A7</f>
      </c>
      <c r="B4" s="57">
        <f>IF(Main!D7="","",Main!D7)</f>
      </c>
      <c r="C4" s="55">
        <f>IF(B4="","",B4/2.20462262)</f>
      </c>
      <c r="D4" s="52">
        <f>IF(B4="","",FLOOR(B4/14,1))</f>
      </c>
      <c r="E4" s="53">
        <f>IF(B4="","",B4-D4*14)</f>
      </c>
      <c r="J4" s="50"/>
    </row>
    <row r="5" spans="1:10" ht="12.75">
      <c r="A5" s="59">
        <f>Main!A8</f>
      </c>
      <c r="B5" s="57">
        <f>IF(Main!D8="","",Main!D8)</f>
      </c>
      <c r="C5" s="55">
        <f>IF(B5="","",B5/2.20462262)</f>
      </c>
      <c r="D5" s="52">
        <f>IF(B5="","",FLOOR(B5/14,1))</f>
      </c>
      <c r="E5" s="53">
        <f>IF(B5="","",B5-D5*14)</f>
      </c>
      <c r="J5" s="50"/>
    </row>
    <row r="6" spans="1:10" ht="12.75">
      <c r="A6" s="59">
        <f>Main!A9</f>
      </c>
      <c r="B6" s="57">
        <f>IF(Main!D9="","",Main!D9)</f>
      </c>
      <c r="C6" s="55">
        <f>IF(B6="","",B6/2.20462262)</f>
      </c>
      <c r="D6" s="52">
        <f>IF(B6="","",FLOOR(B6/14,1))</f>
      </c>
      <c r="E6" s="53">
        <f>IF(B6="","",B6-D6*14)</f>
      </c>
      <c r="J6" s="50"/>
    </row>
    <row r="7" spans="1:10" ht="12.75">
      <c r="A7" s="59">
        <f>Main!A10</f>
      </c>
      <c r="B7" s="57">
        <f>IF(Main!D10="","",Main!D10)</f>
      </c>
      <c r="C7" s="55">
        <f>IF(B7="","",B7/2.20462262)</f>
      </c>
      <c r="D7" s="52">
        <f>IF(B7="","",FLOOR(B7/14,1))</f>
      </c>
      <c r="E7" s="53">
        <f>IF(B7="","",B7-D7*14)</f>
      </c>
      <c r="J7" s="50"/>
    </row>
    <row r="8" spans="1:10" ht="12.75">
      <c r="A8" s="59">
        <f>Main!A11</f>
      </c>
      <c r="B8" s="57"/>
      <c r="C8" s="55"/>
      <c r="D8" s="52"/>
      <c r="E8" s="53"/>
      <c r="J8" s="50"/>
    </row>
    <row r="9" spans="1:10" ht="12.75">
      <c r="A9" s="59">
        <f>Main!A12</f>
      </c>
      <c r="B9" s="57"/>
      <c r="C9" s="55"/>
      <c r="D9" s="52"/>
      <c r="E9" s="53"/>
      <c r="J9" s="50"/>
    </row>
    <row r="10" spans="1:10" ht="12.75">
      <c r="A10" s="59">
        <f>Main!A13</f>
      </c>
      <c r="B10" s="57"/>
      <c r="C10" s="55"/>
      <c r="D10" s="52"/>
      <c r="E10" s="53"/>
      <c r="J10" s="50"/>
    </row>
    <row r="11" spans="1:10" ht="12.75">
      <c r="A11" s="59">
        <f>Main!A14</f>
      </c>
      <c r="B11" s="57"/>
      <c r="C11" s="55"/>
      <c r="D11" s="52"/>
      <c r="E11" s="53"/>
      <c r="J11" s="50"/>
    </row>
    <row r="12" spans="1:10" ht="12.75">
      <c r="A12" s="59">
        <f>Main!A15</f>
      </c>
      <c r="B12" s="57"/>
      <c r="C12" s="55"/>
      <c r="D12" s="52"/>
      <c r="E12" s="53"/>
      <c r="J12" s="50"/>
    </row>
    <row r="13" spans="1:10" ht="12.75">
      <c r="A13" s="59">
        <f>Main!A16</f>
      </c>
      <c r="B13" s="57"/>
      <c r="C13" s="55"/>
      <c r="D13" s="52"/>
      <c r="E13" s="53"/>
      <c r="J13" s="50"/>
    </row>
    <row r="14" spans="1:10" ht="12.75">
      <c r="A14" s="59">
        <f>Main!A17</f>
      </c>
      <c r="B14" s="57"/>
      <c r="C14" s="55"/>
      <c r="D14" s="52"/>
      <c r="E14" s="53"/>
      <c r="J14" s="50"/>
    </row>
    <row r="15" spans="1:10" ht="12.75">
      <c r="A15" s="59">
        <f>Main!A18</f>
      </c>
      <c r="B15" s="57"/>
      <c r="C15" s="55"/>
      <c r="D15" s="52"/>
      <c r="E15" s="53"/>
      <c r="J15" s="50"/>
    </row>
    <row r="16" spans="1:10" ht="12.75">
      <c r="A16" s="59">
        <f>Main!A19</f>
      </c>
      <c r="B16" s="57"/>
      <c r="C16" s="55"/>
      <c r="D16" s="52"/>
      <c r="E16" s="53"/>
      <c r="J16" s="50"/>
    </row>
    <row r="17" spans="1:10" ht="12.75">
      <c r="A17" s="59">
        <f>Main!A20</f>
      </c>
      <c r="B17" s="57"/>
      <c r="C17" s="55"/>
      <c r="D17" s="52"/>
      <c r="E17" s="53"/>
      <c r="J17" s="50"/>
    </row>
    <row r="18" spans="1:10" ht="12.75">
      <c r="A18" s="59">
        <f>Main!A21</f>
      </c>
      <c r="B18" s="57"/>
      <c r="C18" s="55"/>
      <c r="D18" s="52"/>
      <c r="E18" s="53"/>
      <c r="J18" s="50"/>
    </row>
    <row r="19" spans="1:10" ht="12.75">
      <c r="A19" s="59">
        <f>Main!A22</f>
      </c>
      <c r="B19" s="57"/>
      <c r="C19" s="55"/>
      <c r="D19" s="52"/>
      <c r="E19" s="53"/>
      <c r="J19" s="50"/>
    </row>
    <row r="20" spans="1:10" ht="12.75">
      <c r="A20" s="59">
        <f>Main!A23</f>
      </c>
      <c r="B20" s="57"/>
      <c r="C20" s="55"/>
      <c r="D20" s="52"/>
      <c r="E20" s="53"/>
      <c r="J20" s="50"/>
    </row>
    <row r="21" spans="1:10" ht="12.75">
      <c r="A21" s="59">
        <f>Main!A24</f>
      </c>
      <c r="B21" s="57"/>
      <c r="C21" s="55"/>
      <c r="D21" s="52"/>
      <c r="E21" s="53"/>
      <c r="J21" s="50"/>
    </row>
    <row r="22" spans="1:10" ht="12.75">
      <c r="A22" s="59">
        <f>Main!A25</f>
      </c>
      <c r="B22" s="57"/>
      <c r="C22" s="55"/>
      <c r="D22" s="52"/>
      <c r="E22" s="53"/>
      <c r="J22" s="50"/>
    </row>
    <row r="23" spans="1:10" ht="12.75">
      <c r="A23" s="59">
        <f>Main!A26</f>
      </c>
      <c r="B23" s="57"/>
      <c r="C23" s="55"/>
      <c r="D23" s="52"/>
      <c r="E23" s="53"/>
      <c r="J23" s="50"/>
    </row>
    <row r="24" spans="1:10" ht="12.75">
      <c r="A24" s="59">
        <f>Main!A27</f>
      </c>
      <c r="B24" s="57"/>
      <c r="C24" s="55"/>
      <c r="D24" s="52"/>
      <c r="E24" s="53"/>
      <c r="J24" s="50"/>
    </row>
    <row r="25" spans="1:10" ht="12.75">
      <c r="A25" s="59">
        <f>Main!A28</f>
      </c>
      <c r="B25" s="57"/>
      <c r="C25" s="55"/>
      <c r="D25" s="52"/>
      <c r="E25" s="53"/>
      <c r="J25" s="50"/>
    </row>
    <row r="26" spans="1:10" ht="12.75">
      <c r="A26" s="59">
        <f>Main!A29</f>
      </c>
      <c r="B26" s="57"/>
      <c r="C26" s="55"/>
      <c r="D26" s="52"/>
      <c r="E26" s="53"/>
      <c r="J26" s="50"/>
    </row>
    <row r="27" spans="1:10" ht="12.75">
      <c r="A27" s="59">
        <f>Main!A30</f>
      </c>
      <c r="B27" s="57"/>
      <c r="C27" s="55"/>
      <c r="D27" s="52"/>
      <c r="E27" s="53"/>
      <c r="J27" s="50"/>
    </row>
    <row r="28" spans="1:10" ht="12.75">
      <c r="A28" s="59">
        <f>Main!A31</f>
      </c>
      <c r="B28" s="57"/>
      <c r="C28" s="55"/>
      <c r="D28" s="52"/>
      <c r="E28" s="53"/>
      <c r="J28" s="50"/>
    </row>
    <row r="29" spans="1:10" ht="12.75">
      <c r="A29" s="59">
        <f>Main!A32</f>
      </c>
      <c r="B29" s="57"/>
      <c r="C29" s="55"/>
      <c r="D29" s="52"/>
      <c r="E29" s="53"/>
      <c r="J29" s="50"/>
    </row>
    <row r="30" spans="1:10" ht="12.75">
      <c r="A30" s="59">
        <f>Main!A33</f>
      </c>
      <c r="B30" s="57"/>
      <c r="C30" s="55"/>
      <c r="D30" s="52"/>
      <c r="E30" s="53"/>
      <c r="J30" s="50"/>
    </row>
    <row r="31" spans="1:10" ht="12.75">
      <c r="A31" s="59">
        <f>Main!A34</f>
      </c>
      <c r="B31" s="57"/>
      <c r="C31" s="55"/>
      <c r="D31" s="52"/>
      <c r="E31" s="53"/>
      <c r="J31" s="50"/>
    </row>
    <row r="32" spans="1:10" ht="12.75">
      <c r="A32" s="59">
        <f>Main!A35</f>
      </c>
      <c r="B32" s="57"/>
      <c r="C32" s="55"/>
      <c r="D32" s="52"/>
      <c r="E32" s="53"/>
      <c r="J32" s="50"/>
    </row>
    <row r="33" spans="1:10" ht="12.75">
      <c r="A33" s="59">
        <f>Main!A36</f>
      </c>
      <c r="B33" s="57"/>
      <c r="C33" s="55"/>
      <c r="D33" s="52"/>
      <c r="E33" s="53"/>
      <c r="J33" s="50"/>
    </row>
    <row r="34" spans="1:10" ht="12.75">
      <c r="A34" s="59">
        <f>Main!A37</f>
      </c>
      <c r="B34" s="57"/>
      <c r="C34" s="55"/>
      <c r="D34" s="52"/>
      <c r="E34" s="53"/>
      <c r="J34" s="50"/>
    </row>
    <row r="35" spans="1:10" ht="12.75">
      <c r="A35" s="59">
        <f>Main!A38</f>
      </c>
      <c r="B35" s="57"/>
      <c r="C35" s="55"/>
      <c r="D35" s="52"/>
      <c r="E35" s="53"/>
      <c r="J35" s="50"/>
    </row>
    <row r="36" spans="1:10" ht="12.75">
      <c r="A36" s="59">
        <f>Main!A39</f>
      </c>
      <c r="B36" s="57"/>
      <c r="C36" s="55"/>
      <c r="D36" s="52"/>
      <c r="E36" s="53"/>
      <c r="J36" s="50"/>
    </row>
    <row r="37" spans="1:10" ht="12.75">
      <c r="A37" s="59">
        <f>Main!A40</f>
      </c>
      <c r="B37" s="57"/>
      <c r="C37" s="55"/>
      <c r="D37" s="52"/>
      <c r="E37" s="53"/>
      <c r="J37" s="50"/>
    </row>
    <row r="38" spans="1:10" ht="12.75">
      <c r="A38" s="59">
        <f>Main!A41</f>
      </c>
      <c r="B38" s="57"/>
      <c r="C38" s="55"/>
      <c r="D38" s="52"/>
      <c r="E38" s="53"/>
      <c r="J38" s="50"/>
    </row>
    <row r="39" spans="1:10" ht="12.75">
      <c r="A39" s="59">
        <f>Main!A42</f>
      </c>
      <c r="B39" s="57"/>
      <c r="C39" s="55"/>
      <c r="D39" s="52"/>
      <c r="E39" s="53"/>
      <c r="J39" s="51"/>
    </row>
    <row r="40" spans="1:10" ht="12.75">
      <c r="A40" s="59">
        <f>Main!A43</f>
      </c>
      <c r="B40" s="57"/>
      <c r="C40" s="55"/>
      <c r="D40" s="52"/>
      <c r="E40" s="53"/>
      <c r="J40" s="51"/>
    </row>
    <row r="41" spans="1:10" ht="12.75">
      <c r="A41" s="59">
        <f>Main!A44</f>
      </c>
      <c r="B41" s="57"/>
      <c r="C41" s="55"/>
      <c r="D41" s="52"/>
      <c r="E41" s="53"/>
      <c r="J41" s="51"/>
    </row>
    <row r="42" spans="1:5" ht="12.75">
      <c r="A42" s="59">
        <f>Main!A45</f>
      </c>
      <c r="B42" s="57"/>
      <c r="C42" s="55"/>
      <c r="D42" s="52"/>
      <c r="E42" s="53"/>
    </row>
    <row r="43" spans="1:5" ht="12.75">
      <c r="A43" s="59">
        <f>Main!A46</f>
      </c>
      <c r="B43" s="57"/>
      <c r="C43" s="55"/>
      <c r="D43" s="52"/>
      <c r="E43" s="53"/>
    </row>
    <row r="44" spans="1:5" ht="12.75">
      <c r="A44" s="59">
        <f>Main!A47</f>
      </c>
      <c r="B44" s="57"/>
      <c r="C44" s="55"/>
      <c r="D44" s="52"/>
      <c r="E44" s="53"/>
    </row>
    <row r="45" spans="1:5" ht="12.75">
      <c r="A45" s="59">
        <f>Main!A48</f>
      </c>
      <c r="B45" s="57"/>
      <c r="C45" s="55"/>
      <c r="D45" s="52"/>
      <c r="E45" s="53"/>
    </row>
    <row r="46" spans="1:5" ht="12.75">
      <c r="A46" s="59">
        <f>Main!A49</f>
      </c>
      <c r="B46" s="57"/>
      <c r="C46" s="55"/>
      <c r="D46" s="52"/>
      <c r="E46" s="53"/>
    </row>
    <row r="47" spans="1:5" ht="12.75">
      <c r="A47" s="59">
        <f>Main!A50</f>
      </c>
      <c r="B47" s="57"/>
      <c r="C47" s="55"/>
      <c r="D47" s="52"/>
      <c r="E47" s="53"/>
    </row>
    <row r="48" spans="1:5" ht="12.75">
      <c r="A48" s="59">
        <f>Main!A51</f>
      </c>
      <c r="B48" s="57"/>
      <c r="C48" s="55"/>
      <c r="D48" s="52"/>
      <c r="E48" s="53"/>
    </row>
    <row r="49" spans="1:5" ht="12.75">
      <c r="A49" s="59">
        <f>Main!A52</f>
      </c>
      <c r="B49" s="57"/>
      <c r="C49" s="55"/>
      <c r="D49" s="52"/>
      <c r="E49" s="53"/>
    </row>
    <row r="50" spans="1:5" ht="12.75">
      <c r="A50" s="59">
        <f>Main!A53</f>
      </c>
      <c r="B50" s="57"/>
      <c r="C50" s="55"/>
      <c r="D50" s="52"/>
      <c r="E50" s="53"/>
    </row>
    <row r="51" spans="1:5" ht="12.75">
      <c r="A51" s="59">
        <f>Main!A54</f>
      </c>
      <c r="B51" s="57"/>
      <c r="C51" s="55"/>
      <c r="D51" s="52"/>
      <c r="E51" s="53"/>
    </row>
    <row r="52" spans="1:5" ht="12.75">
      <c r="A52" s="59">
        <f>Main!A55</f>
      </c>
      <c r="B52" s="57"/>
      <c r="C52" s="55"/>
      <c r="D52" s="52"/>
      <c r="E52" s="53"/>
    </row>
    <row r="53" spans="1:5" ht="12.75">
      <c r="A53" s="59">
        <f>Main!A56</f>
      </c>
      <c r="B53" s="57"/>
      <c r="C53" s="55"/>
      <c r="D53" s="52"/>
      <c r="E53" s="53"/>
    </row>
    <row r="54" spans="1:5" ht="12.75">
      <c r="A54" s="59">
        <f>Main!A57</f>
      </c>
      <c r="B54" s="57"/>
      <c r="C54" s="55"/>
      <c r="D54" s="52"/>
      <c r="E54" s="53"/>
    </row>
    <row r="55" spans="1:5" ht="12.75">
      <c r="A55" s="59">
        <f>Main!A58</f>
      </c>
      <c r="B55" s="57"/>
      <c r="C55" s="55"/>
      <c r="D55" s="52"/>
      <c r="E55" s="53"/>
    </row>
    <row r="56" spans="1:5" ht="12.75">
      <c r="A56" s="59">
        <f>Main!A59</f>
      </c>
      <c r="B56" s="57"/>
      <c r="C56" s="55"/>
      <c r="D56" s="52"/>
      <c r="E56" s="53"/>
    </row>
    <row r="57" spans="1:5" ht="12.75">
      <c r="A57" s="59">
        <f>Main!A60</f>
      </c>
      <c r="B57" s="57"/>
      <c r="C57" s="55"/>
      <c r="D57" s="52"/>
      <c r="E57" s="53"/>
    </row>
    <row r="58" spans="1:5" ht="12.75">
      <c r="A58" s="59">
        <f>Main!A61</f>
      </c>
      <c r="B58" s="57"/>
      <c r="C58" s="55"/>
      <c r="D58" s="52"/>
      <c r="E58" s="53"/>
    </row>
    <row r="59" spans="1:5" ht="12.75">
      <c r="A59" s="59">
        <f>Main!A62</f>
      </c>
      <c r="B59" s="57"/>
      <c r="C59" s="55"/>
      <c r="D59" s="52"/>
      <c r="E59" s="53"/>
    </row>
    <row r="60" spans="1:5" ht="12.75">
      <c r="A60" s="59">
        <f>Main!A63</f>
      </c>
      <c r="B60" s="57"/>
      <c r="C60" s="55"/>
      <c r="D60" s="52"/>
      <c r="E60" s="53"/>
    </row>
    <row r="61" spans="1:5" ht="12.75">
      <c r="A61" s="59">
        <f>Main!A64</f>
      </c>
      <c r="B61" s="57"/>
      <c r="C61" s="55"/>
      <c r="D61" s="52"/>
      <c r="E61" s="53"/>
    </row>
    <row r="62" spans="1:5" ht="12.75">
      <c r="A62" s="59">
        <f>Main!A65</f>
      </c>
      <c r="B62" s="57"/>
      <c r="C62" s="55"/>
      <c r="D62" s="52"/>
      <c r="E62" s="53"/>
    </row>
    <row r="63" spans="1:5" ht="12.75">
      <c r="A63" s="59">
        <f>Main!A66</f>
      </c>
      <c r="B63" s="57"/>
      <c r="C63" s="55"/>
      <c r="D63" s="52"/>
      <c r="E63" s="53"/>
    </row>
    <row r="64" spans="1:5" ht="12.75">
      <c r="A64" s="59">
        <f>Main!A67</f>
      </c>
      <c r="B64" s="57"/>
      <c r="C64" s="55"/>
      <c r="D64" s="52"/>
      <c r="E64" s="53"/>
    </row>
    <row r="65" spans="1:5" ht="12.75">
      <c r="A65" s="59">
        <f>Main!A68</f>
      </c>
      <c r="B65" s="57"/>
      <c r="C65" s="55"/>
      <c r="D65" s="52"/>
      <c r="E65" s="53"/>
    </row>
    <row r="66" spans="1:5" ht="12.75">
      <c r="A66" s="59">
        <f>Main!A69</f>
      </c>
      <c r="B66" s="57"/>
      <c r="C66" s="55"/>
      <c r="D66" s="52"/>
      <c r="E66" s="53"/>
    </row>
    <row r="67" spans="1:5" ht="12.75">
      <c r="A67" s="59">
        <f>Main!A70</f>
      </c>
      <c r="B67" s="57"/>
      <c r="C67" s="55"/>
      <c r="D67" s="52"/>
      <c r="E67" s="53"/>
    </row>
    <row r="68" spans="1:5" ht="12.75">
      <c r="A68" s="59">
        <f>Main!A71</f>
      </c>
      <c r="B68" s="57"/>
      <c r="C68" s="55"/>
      <c r="D68" s="52"/>
      <c r="E68" s="53"/>
    </row>
    <row r="69" spans="1:5" ht="12.75">
      <c r="A69" s="59">
        <f>Main!A72</f>
      </c>
      <c r="B69" s="57"/>
      <c r="C69" s="55"/>
      <c r="D69" s="52"/>
      <c r="E69" s="53"/>
    </row>
    <row r="70" spans="1:5" ht="12.75">
      <c r="A70" s="59">
        <f>Main!A73</f>
      </c>
      <c r="B70" s="57"/>
      <c r="C70" s="55"/>
      <c r="D70" s="52"/>
      <c r="E70" s="53"/>
    </row>
    <row r="71" spans="1:5" ht="12.75">
      <c r="A71" s="59">
        <f>Main!A74</f>
      </c>
      <c r="B71" s="57"/>
      <c r="C71" s="55"/>
      <c r="D71" s="52"/>
      <c r="E71" s="53"/>
    </row>
    <row r="72" spans="1:5" ht="12.75">
      <c r="A72" s="59">
        <f>Main!A75</f>
      </c>
      <c r="B72" s="57"/>
      <c r="C72" s="55"/>
      <c r="D72" s="52"/>
      <c r="E72" s="53"/>
    </row>
    <row r="73" spans="1:5" ht="12.75">
      <c r="A73" s="59">
        <f>Main!A76</f>
      </c>
      <c r="B73" s="57"/>
      <c r="C73" s="55"/>
      <c r="D73" s="52"/>
      <c r="E73" s="53"/>
    </row>
    <row r="74" spans="1:5" ht="12.75">
      <c r="A74" s="59">
        <f>Main!A77</f>
      </c>
      <c r="B74" s="57"/>
      <c r="C74" s="55"/>
      <c r="D74" s="52"/>
      <c r="E74" s="53"/>
    </row>
    <row r="75" spans="1:5" ht="12.75">
      <c r="A75" s="59">
        <f>Main!A78</f>
      </c>
      <c r="B75" s="57"/>
      <c r="C75" s="55"/>
      <c r="D75" s="52"/>
      <c r="E75" s="53"/>
    </row>
    <row r="76" spans="1:5" ht="12.75">
      <c r="A76" s="59">
        <f>Main!A79</f>
      </c>
      <c r="B76" s="57"/>
      <c r="C76" s="55"/>
      <c r="D76" s="52"/>
      <c r="E76" s="53"/>
    </row>
    <row r="77" spans="1:5" ht="12.75">
      <c r="A77" s="59">
        <f>Main!A80</f>
      </c>
      <c r="B77" s="57"/>
      <c r="C77" s="55"/>
      <c r="D77" s="52"/>
      <c r="E77" s="53"/>
    </row>
    <row r="78" spans="1:5" ht="12.75">
      <c r="A78" s="59">
        <f>Main!A81</f>
      </c>
      <c r="B78" s="57"/>
      <c r="C78" s="55"/>
      <c r="D78" s="52"/>
      <c r="E78" s="53"/>
    </row>
    <row r="79" spans="1:5" ht="12.75">
      <c r="A79" s="59">
        <f>Main!A82</f>
      </c>
      <c r="B79" s="57"/>
      <c r="C79" s="55"/>
      <c r="D79" s="52"/>
      <c r="E79" s="53"/>
    </row>
    <row r="80" spans="1:5" ht="12.75">
      <c r="A80" s="59">
        <f>Main!A83</f>
      </c>
      <c r="B80" s="57"/>
      <c r="C80" s="55"/>
      <c r="D80" s="52"/>
      <c r="E80" s="53"/>
    </row>
    <row r="81" spans="1:5" ht="12.75">
      <c r="A81" s="59">
        <f>Main!A84</f>
      </c>
      <c r="B81" s="57"/>
      <c r="C81" s="55"/>
      <c r="D81" s="52"/>
      <c r="E81" s="53"/>
    </row>
    <row r="82" spans="1:5" ht="12.75">
      <c r="A82" s="59">
        <f>Main!A85</f>
      </c>
      <c r="B82" s="57"/>
      <c r="C82" s="55"/>
      <c r="D82" s="52"/>
      <c r="E82" s="53"/>
    </row>
    <row r="83" spans="1:5" ht="12.75">
      <c r="A83" s="59">
        <f>Main!A86</f>
      </c>
      <c r="B83" s="57"/>
      <c r="C83" s="55"/>
      <c r="D83" s="52"/>
      <c r="E83" s="53"/>
    </row>
    <row r="84" spans="1:5" ht="12.75">
      <c r="A84" s="59">
        <f>Main!A87</f>
      </c>
      <c r="B84" s="57"/>
      <c r="C84" s="55"/>
      <c r="D84" s="52"/>
      <c r="E84" s="53"/>
    </row>
    <row r="85" spans="1:5" ht="12.75">
      <c r="A85" s="59">
        <f>Main!A88</f>
      </c>
      <c r="B85" s="57"/>
      <c r="C85" s="55"/>
      <c r="D85" s="52"/>
      <c r="E85" s="53"/>
    </row>
    <row r="86" spans="1:5" ht="12.75">
      <c r="A86" s="59">
        <f>Main!A89</f>
      </c>
      <c r="B86" s="57"/>
      <c r="C86" s="55"/>
      <c r="D86" s="52"/>
      <c r="E86" s="53"/>
    </row>
    <row r="87" spans="1:5" ht="12.75">
      <c r="A87" s="59">
        <f>Main!A90</f>
      </c>
      <c r="B87" s="57"/>
      <c r="C87" s="55"/>
      <c r="D87" s="52"/>
      <c r="E87" s="53"/>
    </row>
    <row r="88" spans="1:5" ht="12.75">
      <c r="A88" s="59">
        <f>Main!A91</f>
      </c>
      <c r="B88" s="57"/>
      <c r="C88" s="55"/>
      <c r="D88" s="52"/>
      <c r="E88" s="53"/>
    </row>
    <row r="89" spans="1:5" ht="12.75">
      <c r="A89" s="59">
        <f>Main!A92</f>
      </c>
      <c r="B89" s="57"/>
      <c r="C89" s="55"/>
      <c r="D89" s="52"/>
      <c r="E89" s="53"/>
    </row>
    <row r="90" spans="1:5" ht="12.75">
      <c r="A90" s="59">
        <f>Main!A93</f>
      </c>
      <c r="B90" s="57"/>
      <c r="C90" s="55"/>
      <c r="D90" s="52"/>
      <c r="E90" s="53"/>
    </row>
    <row r="91" spans="1:5" ht="12.75">
      <c r="A91" s="59">
        <f>Main!A94</f>
      </c>
      <c r="B91" s="57"/>
      <c r="C91" s="55"/>
      <c r="D91" s="52"/>
      <c r="E91" s="53"/>
    </row>
    <row r="92" spans="1:5" ht="12.75">
      <c r="A92" s="59">
        <f>Main!A95</f>
      </c>
      <c r="B92" s="57"/>
      <c r="C92" s="55"/>
      <c r="D92" s="52"/>
      <c r="E92" s="53"/>
    </row>
    <row r="93" spans="1:5" ht="12.75">
      <c r="A93" s="59">
        <f>Main!A96</f>
      </c>
      <c r="B93" s="57"/>
      <c r="C93" s="55"/>
      <c r="D93" s="52"/>
      <c r="E93" s="53"/>
    </row>
    <row r="94" spans="1:5" ht="12.75">
      <c r="A94" s="59">
        <f>Main!A97</f>
      </c>
      <c r="B94" s="57"/>
      <c r="C94" s="55"/>
      <c r="D94" s="52"/>
      <c r="E94" s="53"/>
    </row>
    <row r="95" spans="1:5" ht="12.75">
      <c r="A95" s="59">
        <f>Main!A98</f>
      </c>
      <c r="B95" s="57"/>
      <c r="C95" s="55"/>
      <c r="D95" s="52"/>
      <c r="E95" s="53"/>
    </row>
    <row r="96" spans="1:5" ht="12.75">
      <c r="A96" s="59">
        <f>Main!A99</f>
      </c>
      <c r="B96" s="57"/>
      <c r="C96" s="55"/>
      <c r="D96" s="52"/>
      <c r="E96" s="53"/>
    </row>
    <row r="97" spans="1:5" ht="12.75">
      <c r="A97" s="59">
        <f>Main!A100</f>
      </c>
      <c r="B97" s="57"/>
      <c r="C97" s="55"/>
      <c r="D97" s="52"/>
      <c r="E97" s="53"/>
    </row>
    <row r="98" spans="1:5" ht="12.75">
      <c r="A98" s="59">
        <f>Main!A101</f>
      </c>
      <c r="B98" s="57"/>
      <c r="C98" s="55"/>
      <c r="D98" s="52"/>
      <c r="E98" s="53"/>
    </row>
    <row r="99" spans="1:5" ht="12.75">
      <c r="A99" s="59">
        <f>Main!A102</f>
      </c>
      <c r="B99" s="57"/>
      <c r="C99" s="55"/>
      <c r="D99" s="52"/>
      <c r="E99" s="53"/>
    </row>
    <row r="100" spans="1:5" ht="12.75">
      <c r="A100" s="59">
        <f>Main!A103</f>
      </c>
      <c r="B100" s="57"/>
      <c r="C100" s="55"/>
      <c r="D100" s="52"/>
      <c r="E100" s="53"/>
    </row>
    <row r="101" spans="1:5" ht="12.75">
      <c r="A101" s="59">
        <f>Main!A104</f>
      </c>
      <c r="B101" s="57"/>
      <c r="C101" s="55"/>
      <c r="D101" s="52"/>
      <c r="E101" s="53"/>
    </row>
    <row r="102" spans="1:5" ht="12.75">
      <c r="A102" s="59">
        <f>Main!A105</f>
      </c>
      <c r="B102" s="57"/>
      <c r="C102" s="55"/>
      <c r="D102" s="52"/>
      <c r="E102" s="53"/>
    </row>
    <row r="103" spans="1:5" ht="12.75">
      <c r="A103" s="59">
        <f>Main!A106</f>
      </c>
      <c r="B103" s="57"/>
      <c r="C103" s="55"/>
      <c r="D103" s="52"/>
      <c r="E103" s="53"/>
    </row>
    <row r="104" spans="1:3" s="49" customFormat="1" ht="12.75">
      <c r="A104" s="47"/>
      <c r="B104" s="48"/>
      <c r="C104" s="48"/>
    </row>
  </sheetData>
  <sheetProtection password="AF29" sheet="1" objects="1" scenarios="1" selectLockedCells="1"/>
  <mergeCells count="1"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F36"/>
  <sheetViews>
    <sheetView workbookViewId="0" topLeftCell="A1">
      <selection activeCell="C34" sqref="C34"/>
    </sheetView>
  </sheetViews>
  <sheetFormatPr defaultColWidth="9.140625" defaultRowHeight="12.75"/>
  <cols>
    <col min="1" max="1" width="3.28125" style="0" customWidth="1"/>
    <col min="2" max="2" width="6.8515625" style="0" customWidth="1"/>
    <col min="3" max="3" width="41.00390625" style="0" bestFit="1" customWidth="1"/>
    <col min="5" max="5" width="64.140625" style="0" customWidth="1"/>
    <col min="6" max="6" width="3.140625" style="0" customWidth="1"/>
  </cols>
  <sheetData>
    <row r="1" spans="1:6" ht="12.75">
      <c r="A1" s="62"/>
      <c r="B1" s="62"/>
      <c r="C1" s="62"/>
      <c r="D1" s="62"/>
      <c r="E1" s="62"/>
      <c r="F1" s="62"/>
    </row>
    <row r="2" spans="1:6" ht="12.75">
      <c r="A2" s="62"/>
      <c r="B2" s="79" t="s">
        <v>22</v>
      </c>
      <c r="C2" s="79"/>
      <c r="D2" s="79"/>
      <c r="E2" s="79"/>
      <c r="F2" s="62"/>
    </row>
    <row r="3" spans="1:6" ht="12.75">
      <c r="A3" s="62"/>
      <c r="B3" s="63"/>
      <c r="C3" s="63"/>
      <c r="D3" s="63"/>
      <c r="E3" s="63"/>
      <c r="F3" s="62"/>
    </row>
    <row r="4" spans="1:6" ht="12.75">
      <c r="A4" s="62"/>
      <c r="B4" s="64" t="s">
        <v>23</v>
      </c>
      <c r="C4" s="65" t="s">
        <v>24</v>
      </c>
      <c r="D4" s="64" t="s">
        <v>25</v>
      </c>
      <c r="E4" s="65" t="s">
        <v>26</v>
      </c>
      <c r="F4" s="62"/>
    </row>
    <row r="5" spans="1:6" ht="12.75">
      <c r="A5" s="62"/>
      <c r="B5" s="46">
        <v>1</v>
      </c>
      <c r="C5" t="s">
        <v>27</v>
      </c>
      <c r="D5" s="46" t="s">
        <v>28</v>
      </c>
      <c r="E5" t="s">
        <v>29</v>
      </c>
      <c r="F5" s="62"/>
    </row>
    <row r="6" spans="1:6" ht="12.75">
      <c r="A6" s="62"/>
      <c r="B6" s="46">
        <v>2</v>
      </c>
      <c r="C6" t="s">
        <v>30</v>
      </c>
      <c r="D6" s="46" t="s">
        <v>31</v>
      </c>
      <c r="E6" t="s">
        <v>29</v>
      </c>
      <c r="F6" s="62"/>
    </row>
    <row r="7" spans="1:6" ht="12.75">
      <c r="A7" s="62"/>
      <c r="B7" s="46">
        <v>3</v>
      </c>
      <c r="C7" t="s">
        <v>32</v>
      </c>
      <c r="D7" s="46" t="s">
        <v>33</v>
      </c>
      <c r="E7" t="s">
        <v>34</v>
      </c>
      <c r="F7" s="62"/>
    </row>
    <row r="8" spans="1:6" ht="12.75">
      <c r="A8" s="62"/>
      <c r="B8" s="46">
        <v>4</v>
      </c>
      <c r="C8" t="s">
        <v>35</v>
      </c>
      <c r="D8" s="46" t="s">
        <v>36</v>
      </c>
      <c r="E8" t="s">
        <v>37</v>
      </c>
      <c r="F8" s="62"/>
    </row>
    <row r="9" spans="1:6" ht="12.75">
      <c r="A9" s="62"/>
      <c r="B9" s="46">
        <v>5</v>
      </c>
      <c r="C9" t="s">
        <v>38</v>
      </c>
      <c r="D9" s="46" t="s">
        <v>39</v>
      </c>
      <c r="E9" t="s">
        <v>40</v>
      </c>
      <c r="F9" s="62"/>
    </row>
    <row r="10" spans="1:6" ht="12.75">
      <c r="A10" s="62"/>
      <c r="B10" s="46">
        <v>6</v>
      </c>
      <c r="C10" t="s">
        <v>41</v>
      </c>
      <c r="D10" s="46" t="s">
        <v>42</v>
      </c>
      <c r="E10" t="s">
        <v>43</v>
      </c>
      <c r="F10" s="62"/>
    </row>
    <row r="11" spans="1:6" ht="12.75">
      <c r="A11" s="62"/>
      <c r="B11" s="63"/>
      <c r="C11" s="63"/>
      <c r="D11" s="63"/>
      <c r="E11" s="63"/>
      <c r="F11" s="62"/>
    </row>
    <row r="12" spans="1:6" ht="12.75">
      <c r="A12" s="62"/>
      <c r="B12" s="79" t="s">
        <v>44</v>
      </c>
      <c r="C12" s="79"/>
      <c r="D12" s="79"/>
      <c r="E12" s="79"/>
      <c r="F12" s="62"/>
    </row>
    <row r="13" spans="1:6" ht="12.75">
      <c r="A13" s="62"/>
      <c r="B13" s="63"/>
      <c r="C13" s="63"/>
      <c r="D13" s="63"/>
      <c r="E13" s="63"/>
      <c r="F13" s="62"/>
    </row>
    <row r="14" spans="1:6" ht="12.75">
      <c r="A14" s="62"/>
      <c r="B14" s="80" t="s">
        <v>45</v>
      </c>
      <c r="C14" s="80"/>
      <c r="D14" s="80"/>
      <c r="E14" s="80"/>
      <c r="F14" s="62"/>
    </row>
    <row r="15" spans="1:6" ht="12.75">
      <c r="A15" s="62"/>
      <c r="B15" s="63"/>
      <c r="C15" s="63"/>
      <c r="D15" s="63"/>
      <c r="E15" s="63"/>
      <c r="F15" s="62"/>
    </row>
    <row r="16" spans="1:6" ht="12.75">
      <c r="A16" s="62"/>
      <c r="B16" s="80" t="s">
        <v>46</v>
      </c>
      <c r="C16" s="80"/>
      <c r="D16" s="80"/>
      <c r="E16" s="80"/>
      <c r="F16" s="62"/>
    </row>
    <row r="17" spans="1:6" ht="12.75">
      <c r="A17" s="62"/>
      <c r="B17" s="63"/>
      <c r="C17" s="63"/>
      <c r="D17" s="63"/>
      <c r="E17" s="63"/>
      <c r="F17" s="62"/>
    </row>
    <row r="18" spans="1:6" ht="12.75">
      <c r="A18" s="62"/>
      <c r="B18" s="80" t="s">
        <v>47</v>
      </c>
      <c r="C18" s="80"/>
      <c r="D18" s="80"/>
      <c r="E18" s="80"/>
      <c r="F18" s="62"/>
    </row>
    <row r="19" spans="1:6" ht="12.75">
      <c r="A19" s="62"/>
      <c r="B19" s="80" t="s">
        <v>48</v>
      </c>
      <c r="C19" s="80"/>
      <c r="D19" s="80"/>
      <c r="E19" s="80"/>
      <c r="F19" s="62"/>
    </row>
    <row r="20" spans="1:6" ht="12.75">
      <c r="A20" s="62"/>
      <c r="B20" s="63"/>
      <c r="C20" s="63"/>
      <c r="D20" s="63"/>
      <c r="E20" s="63"/>
      <c r="F20" s="62"/>
    </row>
    <row r="21" spans="1:6" ht="12.75">
      <c r="A21" s="62"/>
      <c r="B21" s="67" t="s">
        <v>49</v>
      </c>
      <c r="C21" s="63"/>
      <c r="D21" s="63"/>
      <c r="E21" s="63"/>
      <c r="F21" s="62"/>
    </row>
    <row r="22" spans="1:6" ht="12.75">
      <c r="A22" s="62"/>
      <c r="B22" s="68" t="s">
        <v>50</v>
      </c>
      <c r="C22" s="80" t="s">
        <v>51</v>
      </c>
      <c r="D22" s="80"/>
      <c r="E22" s="80"/>
      <c r="F22" s="62"/>
    </row>
    <row r="23" spans="1:6" ht="12.75">
      <c r="A23" s="62"/>
      <c r="B23" s="68" t="s">
        <v>50</v>
      </c>
      <c r="C23" s="80" t="s">
        <v>52</v>
      </c>
      <c r="D23" s="80"/>
      <c r="E23" s="80"/>
      <c r="F23" s="62"/>
    </row>
    <row r="24" spans="1:6" ht="12.75">
      <c r="A24" s="62"/>
      <c r="B24" s="68" t="s">
        <v>50</v>
      </c>
      <c r="C24" s="80" t="s">
        <v>53</v>
      </c>
      <c r="D24" s="80"/>
      <c r="E24" s="80"/>
      <c r="F24" s="62"/>
    </row>
    <row r="25" spans="1:6" ht="12.75">
      <c r="A25" s="62"/>
      <c r="B25" s="68" t="s">
        <v>50</v>
      </c>
      <c r="C25" s="80" t="s">
        <v>54</v>
      </c>
      <c r="D25" s="80"/>
      <c r="E25" s="80"/>
      <c r="F25" s="62"/>
    </row>
    <row r="26" spans="1:6" ht="12.75">
      <c r="A26" s="62"/>
      <c r="B26" s="68" t="s">
        <v>50</v>
      </c>
      <c r="C26" s="80" t="s">
        <v>55</v>
      </c>
      <c r="D26" s="80"/>
      <c r="E26" s="80"/>
      <c r="F26" s="62"/>
    </row>
    <row r="27" spans="1:6" ht="12.75">
      <c r="A27" s="62"/>
      <c r="B27" s="68" t="s">
        <v>50</v>
      </c>
      <c r="C27" s="80" t="s">
        <v>56</v>
      </c>
      <c r="D27" s="80"/>
      <c r="E27" s="80"/>
      <c r="F27" s="62"/>
    </row>
    <row r="28" spans="1:6" ht="12.75">
      <c r="A28" s="62"/>
      <c r="B28" s="68" t="s">
        <v>50</v>
      </c>
      <c r="C28" s="80" t="s">
        <v>57</v>
      </c>
      <c r="D28" s="80"/>
      <c r="E28" s="80"/>
      <c r="F28" s="62"/>
    </row>
    <row r="29" spans="1:6" ht="12.75">
      <c r="A29" s="62"/>
      <c r="B29" s="68"/>
      <c r="C29" s="66"/>
      <c r="D29" s="66"/>
      <c r="E29" s="66"/>
      <c r="F29" s="62"/>
    </row>
    <row r="30" spans="1:6" ht="12.75">
      <c r="A30" s="62"/>
      <c r="B30" s="81" t="s">
        <v>58</v>
      </c>
      <c r="C30" s="81"/>
      <c r="D30" s="81"/>
      <c r="E30" s="81"/>
      <c r="F30" s="62"/>
    </row>
    <row r="31" spans="1:6" ht="12.75">
      <c r="A31" s="62"/>
      <c r="B31" s="82" t="s">
        <v>59</v>
      </c>
      <c r="C31" s="82"/>
      <c r="D31" s="82"/>
      <c r="E31" s="82"/>
      <c r="F31" s="62"/>
    </row>
    <row r="32" spans="1:6" ht="12.75">
      <c r="A32" s="62"/>
      <c r="B32" s="83" t="s">
        <v>60</v>
      </c>
      <c r="C32" s="83"/>
      <c r="D32" s="83"/>
      <c r="E32" s="83"/>
      <c r="F32" s="62"/>
    </row>
    <row r="33" spans="1:6" ht="12.75">
      <c r="A33" s="62"/>
      <c r="B33" s="69"/>
      <c r="C33" s="70"/>
      <c r="D33" s="69"/>
      <c r="E33" s="69"/>
      <c r="F33" s="62"/>
    </row>
    <row r="34" spans="1:6" ht="12.75">
      <c r="A34" s="62"/>
      <c r="B34" s="69"/>
      <c r="C34" s="73" t="s">
        <v>61</v>
      </c>
      <c r="D34" s="69"/>
      <c r="E34" s="69"/>
      <c r="F34" s="62"/>
    </row>
    <row r="35" spans="1:6" ht="12.75">
      <c r="A35" s="62"/>
      <c r="B35" s="71"/>
      <c r="C35" s="69"/>
      <c r="D35" s="69"/>
      <c r="E35" s="69"/>
      <c r="F35" s="62"/>
    </row>
    <row r="36" spans="1:6" ht="12.75">
      <c r="A36" s="62"/>
      <c r="B36" s="62"/>
      <c r="C36" s="62"/>
      <c r="D36" s="62"/>
      <c r="E36" s="62"/>
      <c r="F36" s="62"/>
    </row>
  </sheetData>
  <sheetProtection password="AF29" sheet="1" objects="1" scenarios="1" selectLockedCells="1"/>
  <mergeCells count="16">
    <mergeCell ref="C28:E28"/>
    <mergeCell ref="B30:E30"/>
    <mergeCell ref="B31:E31"/>
    <mergeCell ref="B32:E32"/>
    <mergeCell ref="C24:E24"/>
    <mergeCell ref="C25:E25"/>
    <mergeCell ref="C26:E26"/>
    <mergeCell ref="C27:E27"/>
    <mergeCell ref="B18:E18"/>
    <mergeCell ref="B19:E19"/>
    <mergeCell ref="C22:E22"/>
    <mergeCell ref="C23:E23"/>
    <mergeCell ref="B2:E2"/>
    <mergeCell ref="B12:E12"/>
    <mergeCell ref="B14:E14"/>
    <mergeCell ref="B16:E16"/>
  </mergeCells>
  <hyperlinks>
    <hyperlink ref="C34" r:id="rId1" tooltip="Get the new Diet Planner now" display="Click on this link to get back to our websit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Loss Chart</dc:title>
  <dc:subject>Weight Loss Graph</dc:subject>
  <dc:creator>UK Diet Companion</dc:creator>
  <cp:keywords>weight loss chart graph</cp:keywords>
  <dc:description/>
  <cp:lastModifiedBy>Mike and Jill</cp:lastModifiedBy>
  <cp:lastPrinted>2010-03-27T12:16:19Z</cp:lastPrinted>
  <dcterms:created xsi:type="dcterms:W3CDTF">2008-03-24T11:03:33Z</dcterms:created>
  <dcterms:modified xsi:type="dcterms:W3CDTF">2010-04-21T13:28:24Z</dcterms:modified>
  <cp:category>Diet Planner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